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partment of the Navy\NOVEMBER\"/>
    </mc:Choice>
  </mc:AlternateContent>
  <xr:revisionPtr revIDLastSave="0" documentId="8_{6ABB5909-5A7C-4A56-A628-3407A6176949}" xr6:coauthVersionLast="47" xr6:coauthVersionMax="47" xr10:uidLastSave="{00000000-0000-0000-0000-000000000000}"/>
  <bookViews>
    <workbookView xWindow="-110" yWindow="-110" windowWidth="19420" windowHeight="10300" tabRatio="835" firstSheet="1" activeTab="1" xr2:uid="{00000000-000D-0000-FFFF-FFFF00000000}"/>
  </bookViews>
  <sheets>
    <sheet name="Instruction Sheet" sheetId="1" r:id="rId1"/>
    <sheet name="Agency Acronym" sheetId="4" r:id="rId2"/>
    <sheet name="CYBERFLT" sheetId="20" r:id="rId3"/>
    <sheet name="DON AA" sheetId="30" r:id="rId4"/>
    <sheet name="EDCOM" sheetId="14" r:id="rId5"/>
    <sheet name="HQMC-CL" sheetId="15" r:id="rId6"/>
    <sheet name="Marine Barracks, DC" sheetId="29" r:id="rId7"/>
    <sheet name="MARFORPAC" sheetId="11" r:id="rId8"/>
    <sheet name="MARSOC" sheetId="10" r:id="rId9"/>
    <sheet name="2nd MARDIV" sheetId="12" r:id="rId10"/>
    <sheet name="NAVEURNAVAF" sheetId="16" r:id="rId11"/>
    <sheet name="NAVSEA" sheetId="17" r:id="rId12"/>
    <sheet name="NPS" sheetId="21" r:id="rId13"/>
    <sheet name="NWC" sheetId="19" r:id="rId14"/>
    <sheet name="ONR" sheetId="24" r:id="rId15"/>
    <sheet name="PACFLT" sheetId="23" r:id="rId16"/>
    <sheet name="SWC" sheetId="22" r:id="rId17"/>
    <sheet name="USFF" sheetId="18" r:id="rId18"/>
  </sheets>
  <definedNames>
    <definedName name="_xlnm.Print_Area" localSheetId="2">CYBERFLT!$A$6:$N$29</definedName>
    <definedName name="_xlnm.Print_Area" localSheetId="3">'DON AA'!$A$6:$N$29</definedName>
    <definedName name="_xlnm.Print_Area" localSheetId="0">'Instruction Sheet'!$A$1:$M$63</definedName>
    <definedName name="_xlnm.Print_Area" localSheetId="10">NAVEURNAVAF!$A$6:$N$29</definedName>
    <definedName name="_xlnm.Print_Area" localSheetId="12">NPS!$A$6:$N$29</definedName>
    <definedName name="_xlnm.Print_Area" localSheetId="13">NWC!$A$6:$N$29</definedName>
    <definedName name="_xlnm.Print_Area" localSheetId="14">ONR!$A$6:$N$29</definedName>
    <definedName name="_xlnm.Print_Area" localSheetId="15">PACFLT!$A$6:$N$29</definedName>
    <definedName name="_xlnm.Print_Area" localSheetId="16">SWC!$A$6:$N$29</definedName>
    <definedName name="_xlnm.Print_Area" localSheetId="17">USFF!$A$6:$N$29</definedName>
    <definedName name="_xlnm.Print_Titles" localSheetId="2">CYBERFLT!$12:$13</definedName>
    <definedName name="_xlnm.Print_Titles" localSheetId="3">'DON AA'!$12:$13</definedName>
    <definedName name="_xlnm.Print_Titles" localSheetId="10">NAVEURNAVAF!$12:$13</definedName>
    <definedName name="_xlnm.Print_Titles" localSheetId="12">NPS!$12:$13</definedName>
    <definedName name="_xlnm.Print_Titles" localSheetId="13">NWC!$12:$13</definedName>
    <definedName name="_xlnm.Print_Titles" localSheetId="14">ONR!$12:$13</definedName>
    <definedName name="_xlnm.Print_Titles" localSheetId="15">PACFLT!$12:$13</definedName>
    <definedName name="_xlnm.Print_Titles" localSheetId="16">SWC!$12:$13</definedName>
    <definedName name="_xlnm.Print_Titles" localSheetId="17">USFF!$12:$13</definedName>
    <definedName name="Z_46D91775_94C2_49FF_9613_A9FB49F1B179_.wvu.Cols" localSheetId="2" hidden="1">CYBERFLT!$E:$E</definedName>
    <definedName name="Z_46D91775_94C2_49FF_9613_A9FB49F1B179_.wvu.Cols" localSheetId="3" hidden="1">'DON AA'!$E:$E</definedName>
    <definedName name="Z_46D91775_94C2_49FF_9613_A9FB49F1B179_.wvu.Cols" localSheetId="10" hidden="1">NAVEURNAVAF!$E:$E</definedName>
    <definedName name="Z_46D91775_94C2_49FF_9613_A9FB49F1B179_.wvu.Cols" localSheetId="11">NAVSEA!$E:$E</definedName>
    <definedName name="Z_46D91775_94C2_49FF_9613_A9FB49F1B179_.wvu.Cols" localSheetId="12" hidden="1">NPS!$E:$E</definedName>
    <definedName name="Z_46D91775_94C2_49FF_9613_A9FB49F1B179_.wvu.Cols" localSheetId="13" hidden="1">NWC!$E:$E</definedName>
    <definedName name="Z_46D91775_94C2_49FF_9613_A9FB49F1B179_.wvu.Cols" localSheetId="14" hidden="1">ONR!$E:$E</definedName>
    <definedName name="Z_46D91775_94C2_49FF_9613_A9FB49F1B179_.wvu.Cols" localSheetId="15" hidden="1">PACFLT!$E:$E</definedName>
    <definedName name="Z_46D91775_94C2_49FF_9613_A9FB49F1B179_.wvu.Cols" localSheetId="16" hidden="1">SWC!$E:$E</definedName>
    <definedName name="Z_46D91775_94C2_49FF_9613_A9FB49F1B179_.wvu.Cols" localSheetId="17" hidden="1">USFF!$E:$E</definedName>
    <definedName name="Z_46D91775_94C2_49FF_9613_A9FB49F1B179_.wvu.PrintArea" localSheetId="2" hidden="1">CYBERFLT!$A$1:$N$417</definedName>
    <definedName name="Z_46D91775_94C2_49FF_9613_A9FB49F1B179_.wvu.PrintArea" localSheetId="3" hidden="1">'DON AA'!$A$1:$N$417</definedName>
    <definedName name="Z_46D91775_94C2_49FF_9613_A9FB49F1B179_.wvu.PrintArea" localSheetId="10" hidden="1">NAVEURNAVAF!$A$1:$N$417</definedName>
    <definedName name="Z_46D91775_94C2_49FF_9613_A9FB49F1B179_.wvu.PrintArea" localSheetId="11">NAVSEA!$A$1:$N$383</definedName>
    <definedName name="Z_46D91775_94C2_49FF_9613_A9FB49F1B179_.wvu.PrintArea" localSheetId="12" hidden="1">NPS!$A$1:$N$417</definedName>
    <definedName name="Z_46D91775_94C2_49FF_9613_A9FB49F1B179_.wvu.PrintArea" localSheetId="13" hidden="1">NWC!$A$1:$N$417</definedName>
    <definedName name="Z_46D91775_94C2_49FF_9613_A9FB49F1B179_.wvu.PrintArea" localSheetId="14" hidden="1">ONR!$A$1:$N$417</definedName>
    <definedName name="Z_46D91775_94C2_49FF_9613_A9FB49F1B179_.wvu.PrintArea" localSheetId="15" hidden="1">PACFLT!$A$1:$N$417</definedName>
    <definedName name="Z_46D91775_94C2_49FF_9613_A9FB49F1B179_.wvu.PrintArea" localSheetId="16" hidden="1">SWC!$A$1:$N$417</definedName>
    <definedName name="Z_46D91775_94C2_49FF_9613_A9FB49F1B179_.wvu.PrintArea" localSheetId="17" hidden="1">USFF!$A$1:$N$417</definedName>
    <definedName name="Z_46D91775_94C2_49FF_9613_A9FB49F1B179_.wvu.PrintTitles" localSheetId="2" hidden="1">CYBERFLT!$12:$13</definedName>
    <definedName name="Z_46D91775_94C2_49FF_9613_A9FB49F1B179_.wvu.PrintTitles" localSheetId="3" hidden="1">'DON AA'!$12:$13</definedName>
    <definedName name="Z_46D91775_94C2_49FF_9613_A9FB49F1B179_.wvu.PrintTitles" localSheetId="10" hidden="1">NAVEURNAVAF!$12:$13</definedName>
    <definedName name="Z_46D91775_94C2_49FF_9613_A9FB49F1B179_.wvu.PrintTitles" localSheetId="11">NAVSEA!$12:$13</definedName>
    <definedName name="Z_46D91775_94C2_49FF_9613_A9FB49F1B179_.wvu.PrintTitles" localSheetId="12" hidden="1">NPS!$12:$13</definedName>
    <definedName name="Z_46D91775_94C2_49FF_9613_A9FB49F1B179_.wvu.PrintTitles" localSheetId="13" hidden="1">NWC!$12:$13</definedName>
    <definedName name="Z_46D91775_94C2_49FF_9613_A9FB49F1B179_.wvu.PrintTitles" localSheetId="14" hidden="1">ONR!$12:$13</definedName>
    <definedName name="Z_46D91775_94C2_49FF_9613_A9FB49F1B179_.wvu.PrintTitles" localSheetId="15" hidden="1">PACFLT!$12:$13</definedName>
    <definedName name="Z_46D91775_94C2_49FF_9613_A9FB49F1B179_.wvu.PrintTitles" localSheetId="16" hidden="1">SWC!$12:$13</definedName>
    <definedName name="Z_46D91775_94C2_49FF_9613_A9FB49F1B179_.wvu.PrintTitles" localSheetId="17" hidden="1">USFF!$12:$13</definedName>
    <definedName name="Z_46D91775_94C2_49FF_9613_A9FB49F1B179_.wvu.Rows" localSheetId="2" hidden="1">CYBERFLT!$1:$1</definedName>
    <definedName name="Z_46D91775_94C2_49FF_9613_A9FB49F1B179_.wvu.Rows" localSheetId="3" hidden="1">'DON AA'!$1:$1</definedName>
    <definedName name="Z_46D91775_94C2_49FF_9613_A9FB49F1B179_.wvu.Rows" localSheetId="10" hidden="1">NAVEURNAVAF!$1:$1</definedName>
    <definedName name="Z_46D91775_94C2_49FF_9613_A9FB49F1B179_.wvu.Rows" localSheetId="11">NAVSEA!$1:$1</definedName>
    <definedName name="Z_46D91775_94C2_49FF_9613_A9FB49F1B179_.wvu.Rows" localSheetId="12" hidden="1">NPS!$1:$1</definedName>
    <definedName name="Z_46D91775_94C2_49FF_9613_A9FB49F1B179_.wvu.Rows" localSheetId="13" hidden="1">NWC!$1:$1</definedName>
    <definedName name="Z_46D91775_94C2_49FF_9613_A9FB49F1B179_.wvu.Rows" localSheetId="14" hidden="1">ONR!$1:$1</definedName>
    <definedName name="Z_46D91775_94C2_49FF_9613_A9FB49F1B179_.wvu.Rows" localSheetId="15" hidden="1">PACFLT!$1:$1</definedName>
    <definedName name="Z_46D91775_94C2_49FF_9613_A9FB49F1B179_.wvu.Rows" localSheetId="16" hidden="1">SWC!$1:$1</definedName>
    <definedName name="Z_46D91775_94C2_49FF_9613_A9FB49F1B179_.wvu.Rows" localSheetId="17" hidden="1">USFF!$1:$1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1" l="1"/>
  <c r="H8" i="11"/>
  <c r="H8" i="15"/>
  <c r="J8" i="15"/>
  <c r="A18" i="30" l="1"/>
  <c r="A22" i="30" s="1"/>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V179" i="30"/>
  <c r="V183" i="30"/>
  <c r="V187" i="30"/>
  <c r="V191" i="30"/>
  <c r="V195" i="30"/>
  <c r="V199" i="30"/>
  <c r="V203" i="30"/>
  <c r="V207" i="30"/>
  <c r="V211" i="30"/>
  <c r="V215" i="30"/>
  <c r="V219" i="30"/>
  <c r="V223" i="30"/>
  <c r="V227" i="30"/>
  <c r="V231" i="30"/>
  <c r="V235" i="30"/>
  <c r="V239" i="30"/>
  <c r="V243" i="30"/>
  <c r="V247" i="30"/>
  <c r="V251" i="30"/>
  <c r="V255" i="30"/>
  <c r="V259" i="30"/>
  <c r="V263" i="30"/>
  <c r="V267" i="30"/>
  <c r="V271" i="30"/>
  <c r="V275" i="30"/>
  <c r="V279" i="30"/>
  <c r="V283" i="30"/>
  <c r="V287" i="30"/>
  <c r="V291" i="30"/>
  <c r="V295" i="30"/>
  <c r="V299" i="30"/>
  <c r="V303" i="30"/>
  <c r="V307" i="30"/>
  <c r="V311" i="30"/>
  <c r="V315" i="30"/>
  <c r="V319" i="30"/>
  <c r="V323" i="30"/>
  <c r="V327" i="30"/>
  <c r="V331" i="30"/>
  <c r="V335" i="30"/>
  <c r="V339" i="30"/>
  <c r="V343" i="30"/>
  <c r="V347" i="30"/>
  <c r="V351" i="30"/>
  <c r="V355" i="30"/>
  <c r="V359" i="30"/>
  <c r="V363" i="30"/>
  <c r="V367" i="30"/>
  <c r="V371" i="30"/>
  <c r="V375" i="30"/>
  <c r="V379" i="30"/>
  <c r="V383" i="30"/>
  <c r="V387" i="30"/>
  <c r="V391" i="30"/>
  <c r="V395" i="30"/>
  <c r="V399" i="30"/>
  <c r="V403" i="30"/>
  <c r="V407" i="30"/>
  <c r="V411" i="30"/>
  <c r="V415" i="30"/>
  <c r="Q422" i="30"/>
  <c r="H9" i="30" s="1"/>
  <c r="Q423" i="30"/>
  <c r="A5" i="30" s="1"/>
  <c r="J9" i="30" l="1"/>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V179" i="24"/>
  <c r="V183" i="24"/>
  <c r="V187" i="24"/>
  <c r="V191" i="24"/>
  <c r="V195" i="24"/>
  <c r="V199" i="24"/>
  <c r="V203" i="24"/>
  <c r="V207" i="24"/>
  <c r="V211" i="24"/>
  <c r="V215" i="24"/>
  <c r="V219" i="24"/>
  <c r="V223" i="24"/>
  <c r="V227" i="24"/>
  <c r="V231" i="24"/>
  <c r="V235" i="24"/>
  <c r="V239" i="24"/>
  <c r="V243" i="24"/>
  <c r="V247" i="24"/>
  <c r="V251" i="24"/>
  <c r="V255" i="24"/>
  <c r="V259" i="24"/>
  <c r="V263" i="24"/>
  <c r="V267" i="24"/>
  <c r="V271" i="24"/>
  <c r="V275" i="24"/>
  <c r="V279" i="24"/>
  <c r="V283" i="24"/>
  <c r="V287" i="24"/>
  <c r="V291" i="24"/>
  <c r="V295" i="24"/>
  <c r="V299" i="24"/>
  <c r="V303" i="24"/>
  <c r="V307" i="24"/>
  <c r="V311" i="24"/>
  <c r="V315" i="24"/>
  <c r="V319" i="24"/>
  <c r="V323" i="24"/>
  <c r="V327" i="24"/>
  <c r="V331" i="24"/>
  <c r="V335" i="24"/>
  <c r="V339" i="24"/>
  <c r="V343" i="24"/>
  <c r="V347" i="24"/>
  <c r="V351" i="24"/>
  <c r="V355" i="24"/>
  <c r="V359" i="24"/>
  <c r="V363" i="24"/>
  <c r="V367" i="24"/>
  <c r="V371" i="24"/>
  <c r="V375" i="24"/>
  <c r="V379" i="24"/>
  <c r="V383" i="24"/>
  <c r="V387" i="24"/>
  <c r="V391" i="24"/>
  <c r="V395" i="24"/>
  <c r="V399" i="24"/>
  <c r="V403" i="24"/>
  <c r="V407" i="24"/>
  <c r="V411" i="24"/>
  <c r="V415" i="24"/>
  <c r="Q422" i="24"/>
  <c r="H9" i="24" s="1"/>
  <c r="Q423" i="24"/>
  <c r="A5" i="24" s="1"/>
  <c r="J9" i="24" l="1"/>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V179" i="23"/>
  <c r="V183" i="23"/>
  <c r="V187" i="23"/>
  <c r="V191" i="23"/>
  <c r="V195" i="23"/>
  <c r="V199" i="23"/>
  <c r="V203" i="23"/>
  <c r="V207" i="23"/>
  <c r="V211" i="23"/>
  <c r="V215" i="23"/>
  <c r="V219" i="23"/>
  <c r="V223" i="23"/>
  <c r="V227" i="23"/>
  <c r="V231" i="23"/>
  <c r="V235" i="23"/>
  <c r="V239" i="23"/>
  <c r="V243" i="23"/>
  <c r="V247" i="23"/>
  <c r="V251" i="23"/>
  <c r="V255" i="23"/>
  <c r="V259" i="23"/>
  <c r="V263" i="23"/>
  <c r="V267" i="23"/>
  <c r="V271" i="23"/>
  <c r="V275" i="23"/>
  <c r="V279" i="23"/>
  <c r="V283" i="23"/>
  <c r="V287" i="23"/>
  <c r="V291" i="23"/>
  <c r="V295" i="23"/>
  <c r="V299" i="23"/>
  <c r="V303" i="23"/>
  <c r="V307" i="23"/>
  <c r="V311" i="23"/>
  <c r="V315" i="23"/>
  <c r="V319" i="23"/>
  <c r="V323" i="23"/>
  <c r="V327" i="23"/>
  <c r="V331" i="23"/>
  <c r="V335" i="23"/>
  <c r="V339" i="23"/>
  <c r="V343" i="23"/>
  <c r="V347" i="23"/>
  <c r="V351" i="23"/>
  <c r="V355" i="23"/>
  <c r="V359" i="23"/>
  <c r="V363" i="23"/>
  <c r="V367" i="23"/>
  <c r="V371" i="23"/>
  <c r="V375" i="23"/>
  <c r="V379" i="23"/>
  <c r="V383" i="23"/>
  <c r="V387" i="23"/>
  <c r="V391" i="23"/>
  <c r="V395" i="23"/>
  <c r="V399" i="23"/>
  <c r="V403" i="23"/>
  <c r="V407" i="23"/>
  <c r="V411" i="23"/>
  <c r="V415" i="23"/>
  <c r="Q422" i="23"/>
  <c r="H9" i="23" s="1"/>
  <c r="Q423" i="23"/>
  <c r="A5" i="23" s="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V179" i="22"/>
  <c r="V183" i="22"/>
  <c r="V187" i="22"/>
  <c r="V191" i="22"/>
  <c r="V195" i="22"/>
  <c r="V199" i="22"/>
  <c r="V203" i="22"/>
  <c r="V207" i="22"/>
  <c r="V211" i="22"/>
  <c r="V215" i="22"/>
  <c r="V219" i="22"/>
  <c r="V223" i="22"/>
  <c r="V227" i="22"/>
  <c r="V231" i="22"/>
  <c r="V235" i="22"/>
  <c r="V239" i="22"/>
  <c r="V243" i="22"/>
  <c r="V247" i="22"/>
  <c r="V251" i="22"/>
  <c r="V255" i="22"/>
  <c r="V259" i="22"/>
  <c r="V263" i="22"/>
  <c r="V267" i="22"/>
  <c r="V271" i="22"/>
  <c r="V275" i="22"/>
  <c r="V279" i="22"/>
  <c r="V283" i="22"/>
  <c r="V287" i="22"/>
  <c r="V291" i="22"/>
  <c r="V295" i="22"/>
  <c r="V299" i="22"/>
  <c r="V303" i="22"/>
  <c r="V307" i="22"/>
  <c r="V311" i="22"/>
  <c r="V315" i="22"/>
  <c r="V319" i="22"/>
  <c r="V323" i="22"/>
  <c r="V327" i="22"/>
  <c r="V331" i="22"/>
  <c r="V335" i="22"/>
  <c r="V339" i="22"/>
  <c r="V343" i="22"/>
  <c r="V347" i="22"/>
  <c r="V351" i="22"/>
  <c r="V355" i="22"/>
  <c r="V359" i="22"/>
  <c r="V363" i="22"/>
  <c r="V367" i="22"/>
  <c r="V371" i="22"/>
  <c r="V375" i="22"/>
  <c r="V379" i="22"/>
  <c r="V383" i="22"/>
  <c r="V387" i="22"/>
  <c r="V391" i="22"/>
  <c r="V395" i="22"/>
  <c r="V399" i="22"/>
  <c r="V403" i="22"/>
  <c r="V407" i="22"/>
  <c r="V411" i="22"/>
  <c r="V415" i="22"/>
  <c r="Q422" i="22"/>
  <c r="H9" i="22" s="1"/>
  <c r="Q423" i="22"/>
  <c r="A5" i="22" s="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V179" i="21"/>
  <c r="V183" i="21"/>
  <c r="V187" i="21"/>
  <c r="V191" i="21"/>
  <c r="V195" i="21"/>
  <c r="V199" i="21"/>
  <c r="V203" i="21"/>
  <c r="V207" i="21"/>
  <c r="V211" i="21"/>
  <c r="V215" i="21"/>
  <c r="V219" i="21"/>
  <c r="V223" i="21"/>
  <c r="V227" i="21"/>
  <c r="V231" i="21"/>
  <c r="V235" i="21"/>
  <c r="V239" i="21"/>
  <c r="V243" i="21"/>
  <c r="V247" i="21"/>
  <c r="V251" i="21"/>
  <c r="V255" i="21"/>
  <c r="V259" i="21"/>
  <c r="V263" i="21"/>
  <c r="V267" i="21"/>
  <c r="V271" i="21"/>
  <c r="V275" i="21"/>
  <c r="V279" i="21"/>
  <c r="V283" i="21"/>
  <c r="V287" i="21"/>
  <c r="V291" i="21"/>
  <c r="V295" i="21"/>
  <c r="V299" i="21"/>
  <c r="V303" i="21"/>
  <c r="V307" i="21"/>
  <c r="V311" i="21"/>
  <c r="V315" i="21"/>
  <c r="V319" i="21"/>
  <c r="V323" i="21"/>
  <c r="V327" i="21"/>
  <c r="V331" i="21"/>
  <c r="V335" i="21"/>
  <c r="V339" i="21"/>
  <c r="V343" i="21"/>
  <c r="V347" i="21"/>
  <c r="V351" i="21"/>
  <c r="V355" i="21"/>
  <c r="V359" i="21"/>
  <c r="V363" i="21"/>
  <c r="V367" i="21"/>
  <c r="V371" i="21"/>
  <c r="V375" i="21"/>
  <c r="V379" i="21"/>
  <c r="V383" i="21"/>
  <c r="V387" i="21"/>
  <c r="V391" i="21"/>
  <c r="V395" i="21"/>
  <c r="V399" i="21"/>
  <c r="V403" i="21"/>
  <c r="V407" i="21"/>
  <c r="V411" i="21"/>
  <c r="V415" i="21"/>
  <c r="Q422" i="21"/>
  <c r="H9" i="21" s="1"/>
  <c r="Q423" i="21"/>
  <c r="J9" i="21" s="1"/>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V179" i="20"/>
  <c r="V183" i="20"/>
  <c r="V187" i="20"/>
  <c r="V191" i="20"/>
  <c r="V195" i="20"/>
  <c r="V199" i="20"/>
  <c r="V203" i="20"/>
  <c r="V207" i="20"/>
  <c r="V211" i="20"/>
  <c r="V215" i="20"/>
  <c r="V219" i="20"/>
  <c r="V223" i="20"/>
  <c r="V227" i="20"/>
  <c r="V231" i="20"/>
  <c r="V235" i="20"/>
  <c r="V239" i="20"/>
  <c r="V243" i="20"/>
  <c r="V247" i="20"/>
  <c r="V251" i="20"/>
  <c r="V255" i="20"/>
  <c r="V259" i="20"/>
  <c r="V263" i="20"/>
  <c r="V267" i="20"/>
  <c r="V271" i="20"/>
  <c r="V275" i="20"/>
  <c r="V279" i="20"/>
  <c r="V283" i="20"/>
  <c r="V287" i="20"/>
  <c r="V291" i="20"/>
  <c r="V295" i="20"/>
  <c r="V299" i="20"/>
  <c r="V303" i="20"/>
  <c r="V307" i="20"/>
  <c r="V311" i="20"/>
  <c r="V315" i="20"/>
  <c r="V319" i="20"/>
  <c r="V323" i="20"/>
  <c r="V327" i="20"/>
  <c r="V331" i="20"/>
  <c r="V335" i="20"/>
  <c r="V339" i="20"/>
  <c r="V343" i="20"/>
  <c r="V347" i="20"/>
  <c r="V351" i="20"/>
  <c r="V355" i="20"/>
  <c r="V359" i="20"/>
  <c r="V363" i="20"/>
  <c r="V367" i="20"/>
  <c r="V371" i="20"/>
  <c r="V375" i="20"/>
  <c r="V379" i="20"/>
  <c r="V383" i="20"/>
  <c r="V387" i="20"/>
  <c r="V391" i="20"/>
  <c r="V395" i="20"/>
  <c r="V399" i="20"/>
  <c r="V403" i="20"/>
  <c r="V407" i="20"/>
  <c r="V411" i="20"/>
  <c r="V415" i="20"/>
  <c r="Q422" i="20"/>
  <c r="H9" i="20" s="1"/>
  <c r="Q423" i="20"/>
  <c r="A5" i="20" s="1"/>
  <c r="A18" i="19"/>
  <c r="A22" i="19"/>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V179" i="19"/>
  <c r="V183" i="19"/>
  <c r="V187" i="19"/>
  <c r="V191" i="19"/>
  <c r="V195" i="19"/>
  <c r="V199" i="19"/>
  <c r="V203" i="19"/>
  <c r="V207" i="19"/>
  <c r="V211" i="19"/>
  <c r="V215" i="19"/>
  <c r="V219" i="19"/>
  <c r="V223" i="19"/>
  <c r="V227" i="19"/>
  <c r="V231" i="19"/>
  <c r="V235" i="19"/>
  <c r="V239" i="19"/>
  <c r="V243" i="19"/>
  <c r="V247" i="19"/>
  <c r="V251" i="19"/>
  <c r="V255" i="19"/>
  <c r="V259" i="19"/>
  <c r="V263" i="19"/>
  <c r="V267" i="19"/>
  <c r="V271" i="19"/>
  <c r="V275" i="19"/>
  <c r="V279" i="19"/>
  <c r="V283" i="19"/>
  <c r="V287" i="19"/>
  <c r="V291" i="19"/>
  <c r="V295" i="19"/>
  <c r="V299" i="19"/>
  <c r="V303" i="19"/>
  <c r="V307" i="19"/>
  <c r="V311" i="19"/>
  <c r="V315" i="19"/>
  <c r="V319" i="19"/>
  <c r="V323" i="19"/>
  <c r="V327" i="19"/>
  <c r="V331" i="19"/>
  <c r="V335" i="19"/>
  <c r="V339" i="19"/>
  <c r="V343" i="19"/>
  <c r="V347" i="19"/>
  <c r="V351" i="19"/>
  <c r="V355" i="19"/>
  <c r="V359" i="19"/>
  <c r="V363" i="19"/>
  <c r="V367" i="19"/>
  <c r="V371" i="19"/>
  <c r="V375" i="19"/>
  <c r="V379" i="19"/>
  <c r="V383" i="19"/>
  <c r="V387" i="19"/>
  <c r="V391" i="19"/>
  <c r="V395" i="19"/>
  <c r="V399" i="19"/>
  <c r="V403" i="19"/>
  <c r="V407" i="19"/>
  <c r="V411" i="19"/>
  <c r="V415" i="19"/>
  <c r="Q422" i="19"/>
  <c r="H9" i="19" s="1"/>
  <c r="Q423" i="19"/>
  <c r="A5" i="19" s="1"/>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Q422" i="18"/>
  <c r="H9" i="18" s="1"/>
  <c r="Q423" i="18"/>
  <c r="J9" i="18" s="1"/>
  <c r="A5" i="17"/>
  <c r="A15" i="17"/>
  <c r="A19" i="17"/>
  <c r="A23" i="17" s="1"/>
  <c r="A27" i="17" s="1"/>
  <c r="A31" i="17" s="1"/>
  <c r="A35" i="17" s="1"/>
  <c r="A39" i="17" s="1"/>
  <c r="A43" i="17" s="1"/>
  <c r="A51" i="17"/>
  <c r="A55" i="17"/>
  <c r="A59" i="17" s="1"/>
  <c r="A63" i="17" s="1"/>
  <c r="A67" i="17" s="1"/>
  <c r="A71" i="17" s="1"/>
  <c r="A75" i="17" s="1"/>
  <c r="A79" i="17" s="1"/>
  <c r="A83" i="17" s="1"/>
  <c r="A87" i="17" s="1"/>
  <c r="A91" i="17" s="1"/>
  <c r="A96" i="17" s="1"/>
  <c r="A100" i="17" s="1"/>
  <c r="A104" i="17" s="1"/>
  <c r="P388" i="17"/>
  <c r="P389" i="17"/>
  <c r="A18" i="16"/>
  <c r="A22" i="16"/>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H9" i="16" s="1"/>
  <c r="Q423" i="16"/>
  <c r="A5" i="16" s="1"/>
  <c r="A5" i="18" l="1"/>
  <c r="A5" i="21"/>
  <c r="J9" i="22"/>
  <c r="J9" i="20"/>
  <c r="J9" i="19"/>
  <c r="J9" i="23"/>
  <c r="J9" i="16"/>
  <c r="A17" i="12" l="1"/>
  <c r="A21" i="12" s="1"/>
  <c r="A25" i="12" s="1"/>
  <c r="A29" i="12" s="1"/>
  <c r="A33" i="12" s="1"/>
  <c r="A37" i="12" s="1"/>
  <c r="A41" i="12" s="1"/>
  <c r="A45" i="12" s="1"/>
  <c r="A49" i="12" s="1"/>
  <c r="A53" i="12" s="1"/>
  <c r="A57" i="12" s="1"/>
  <c r="A61" i="12" s="1"/>
  <c r="A65" i="12" s="1"/>
  <c r="A69" i="12" s="1"/>
  <c r="A73" i="12" s="1"/>
  <c r="A77" i="12" s="1"/>
  <c r="A81" i="12" s="1"/>
  <c r="A85" i="12" s="1"/>
  <c r="A89" i="12" s="1"/>
  <c r="A93" i="12" s="1"/>
  <c r="A97" i="12" s="1"/>
  <c r="A101" i="12" s="1"/>
  <c r="A105" i="12" s="1"/>
  <c r="A109" i="12" s="1"/>
  <c r="A113" i="12" s="1"/>
  <c r="A117" i="12" s="1"/>
  <c r="A121" i="12" s="1"/>
  <c r="A125" i="12" s="1"/>
  <c r="A129" i="12" s="1"/>
  <c r="A133" i="12" s="1"/>
  <c r="A137" i="12" s="1"/>
  <c r="A141" i="12" s="1"/>
  <c r="A145" i="12" s="1"/>
  <c r="A149" i="12" s="1"/>
  <c r="A153" i="12" s="1"/>
  <c r="A157" i="12" s="1"/>
  <c r="A161" i="12" s="1"/>
  <c r="A165" i="12" s="1"/>
  <c r="A169" i="12" s="1"/>
  <c r="A173" i="12" s="1"/>
  <c r="A177" i="12" s="1"/>
  <c r="A181" i="12" s="1"/>
  <c r="A185" i="12" s="1"/>
  <c r="A189" i="12" s="1"/>
  <c r="A193" i="12" s="1"/>
  <c r="A197" i="12" s="1"/>
  <c r="A201" i="12" s="1"/>
  <c r="A205" i="12" s="1"/>
  <c r="A209" i="12" s="1"/>
  <c r="A213" i="12" s="1"/>
  <c r="A217" i="12" s="1"/>
  <c r="A221" i="12" s="1"/>
  <c r="A225" i="12" s="1"/>
  <c r="A229" i="12" s="1"/>
  <c r="A233" i="12" s="1"/>
  <c r="A237" i="12" s="1"/>
  <c r="A241" i="12" s="1"/>
  <c r="A245" i="12" s="1"/>
  <c r="A249" i="12" s="1"/>
  <c r="A253" i="12" s="1"/>
  <c r="A257" i="12" s="1"/>
  <c r="A261" i="12" s="1"/>
  <c r="A265" i="12" s="1"/>
  <c r="A269" i="12" s="1"/>
  <c r="A273" i="12" s="1"/>
  <c r="A277" i="12" s="1"/>
  <c r="A281" i="12" s="1"/>
  <c r="A285" i="12" s="1"/>
  <c r="A289" i="12" s="1"/>
  <c r="A293" i="12" s="1"/>
  <c r="A297" i="12" s="1"/>
  <c r="A301" i="12" s="1"/>
  <c r="A305" i="12" s="1"/>
  <c r="A309" i="12" s="1"/>
  <c r="A313" i="12" s="1"/>
  <c r="A317" i="12" s="1"/>
  <c r="A321" i="12" s="1"/>
  <c r="A325" i="12" s="1"/>
  <c r="A329" i="12" s="1"/>
  <c r="A333" i="12" s="1"/>
  <c r="A337" i="12" s="1"/>
  <c r="A341" i="12" s="1"/>
  <c r="A345" i="12" s="1"/>
  <c r="A349" i="12" s="1"/>
  <c r="A353" i="12" s="1"/>
  <c r="A357" i="12" s="1"/>
  <c r="A361" i="12" s="1"/>
  <c r="A365" i="12" s="1"/>
  <c r="A369" i="12" s="1"/>
  <c r="A373" i="12" s="1"/>
  <c r="A377" i="12" s="1"/>
  <c r="A381" i="12" s="1"/>
  <c r="A385" i="12" s="1"/>
  <c r="A389" i="12" s="1"/>
  <c r="A393" i="12" s="1"/>
  <c r="A397" i="12" s="1"/>
  <c r="A401" i="12" s="1"/>
  <c r="A405" i="12" s="1"/>
  <c r="A409" i="12" s="1"/>
  <c r="A413" i="12" s="1"/>
  <c r="A18" i="11"/>
  <c r="A22" i="11" s="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A17" i="10"/>
  <c r="A21" i="10" s="1"/>
  <c r="A25" i="10" s="1"/>
  <c r="A29" i="10" s="1"/>
  <c r="A33" i="10" s="1"/>
  <c r="J8" i="10"/>
</calcChain>
</file>

<file path=xl/sharedStrings.xml><?xml version="1.0" encoding="utf-8"?>
<sst xmlns="http://schemas.openxmlformats.org/spreadsheetml/2006/main" count="19255" uniqueCount="1148">
  <si>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</si>
  <si>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</si>
  <si>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</si>
  <si>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</si>
  <si>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</si>
  <si>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</si>
  <si>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</si>
  <si>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</si>
  <si>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</si>
  <si>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</si>
  <si>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</si>
  <si>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</si>
  <si>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</si>
  <si>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</si>
  <si>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</si>
  <si>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</si>
  <si>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</si>
  <si>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</si>
  <si>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</si>
  <si>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</si>
  <si>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</si>
  <si>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</si>
  <si>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</si>
  <si>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</si>
  <si>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</si>
  <si>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</si>
  <si>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</si>
  <si>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</si>
  <si>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</si>
  <si>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</si>
  <si>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</si>
  <si>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</si>
  <si>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</si>
  <si>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</si>
  <si>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</si>
  <si>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</si>
  <si>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</si>
  <si>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</si>
  <si>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</si>
  <si>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</si>
  <si>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</si>
  <si>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</si>
  <si>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</si>
  <si>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</si>
  <si>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</si>
  <si>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</si>
  <si>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</si>
  <si>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</si>
  <si>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</si>
  <si>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</si>
  <si>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</si>
  <si>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</si>
  <si>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</si>
  <si>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</si>
  <si>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</si>
  <si>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</si>
  <si>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</si>
  <si>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</si>
  <si>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</si>
  <si>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</si>
  <si>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</si>
  <si>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</si>
  <si>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</si>
  <si>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</si>
  <si>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</si>
  <si>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</si>
  <si>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</si>
  <si>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</si>
  <si>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</si>
  <si>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</si>
  <si>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</si>
  <si>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</si>
  <si>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</si>
  <si>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</si>
  <si>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</si>
  <si>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</si>
  <si>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</si>
  <si>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</si>
  <si>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</si>
  <si>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</si>
  <si>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</si>
  <si>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</si>
  <si>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</si>
  <si>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</si>
  <si>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</si>
  <si>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</si>
  <si>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</si>
  <si>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</si>
  <si>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</si>
  <si>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</si>
  <si>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</si>
  <si>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</si>
  <si>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</si>
  <si>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</si>
  <si>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</si>
  <si>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</si>
  <si>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</si>
  <si>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</si>
  <si>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</si>
  <si>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</si>
  <si>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</si>
  <si>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</si>
  <si>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</si>
  <si>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</si>
  <si>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</si>
  <si>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</si>
  <si>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</si>
  <si>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</si>
  <si>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</si>
  <si>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</si>
  <si>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</si>
  <si>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</si>
  <si>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</si>
  <si>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</si>
  <si>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</si>
  <si>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</si>
  <si>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</si>
  <si>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</si>
  <si>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</si>
  <si>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</si>
  <si>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</si>
  <si>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</si>
  <si>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</si>
  <si>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</si>
  <si>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</si>
  <si>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</si>
  <si>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</si>
  <si>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</si>
  <si>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</si>
  <si>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</si>
  <si>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</si>
  <si>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</si>
  <si>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</si>
  <si>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</si>
  <si>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</si>
  <si>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</si>
  <si>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</si>
  <si>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</si>
  <si>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</si>
  <si>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</si>
  <si>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</si>
  <si>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</si>
  <si>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</si>
  <si>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</si>
  <si>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</si>
  <si>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</si>
  <si>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</si>
  <si>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</si>
  <si>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</si>
  <si>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</si>
  <si>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</si>
  <si>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</si>
  <si>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</si>
  <si>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</si>
  <si>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</si>
  <si>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</si>
  <si>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</si>
  <si>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</si>
  <si>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</si>
  <si>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</si>
  <si>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</si>
  <si>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</si>
  <si>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</si>
  <si>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</si>
  <si>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</si>
  <si>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</si>
  <si>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</si>
  <si>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</si>
  <si>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</si>
  <si>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</si>
  <si>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</si>
  <si>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</si>
  <si>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</si>
  <si>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</si>
  <si>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</si>
  <si>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</si>
  <si>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</si>
  <si>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</si>
  <si>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</si>
  <si>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</si>
  <si>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</si>
  <si>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</si>
  <si>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</si>
  <si>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</si>
  <si>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</si>
  <si>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</si>
  <si>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</si>
  <si>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</si>
  <si>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</si>
  <si>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</si>
  <si>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</si>
  <si>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</si>
  <si>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</si>
  <si>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</si>
  <si>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</si>
  <si>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</si>
  <si>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</si>
  <si>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</si>
  <si>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</si>
  <si>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</si>
  <si>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</si>
  <si>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</si>
  <si>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</si>
  <si>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</si>
  <si>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</si>
  <si>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</si>
  <si>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</si>
  <si>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</si>
  <si>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</si>
  <si>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</si>
  <si>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</si>
  <si>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</si>
  <si>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</si>
  <si>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</si>
  <si>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</si>
  <si>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</si>
  <si>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</si>
  <si>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</si>
  <si>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</si>
  <si>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</si>
  <si>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</si>
  <si>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</si>
  <si>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</si>
  <si>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</si>
  <si>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</si>
  <si>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</si>
  <si>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</si>
  <si>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</si>
  <si>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</si>
  <si>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</si>
  <si>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</si>
  <si>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</si>
  <si>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</si>
  <si>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</si>
  <si>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</si>
  <si>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</si>
  <si>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</si>
  <si>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</si>
  <si>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</si>
  <si>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</si>
  <si>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</si>
  <si>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</si>
  <si>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</si>
  <si>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</si>
  <si>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</si>
  <si>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</si>
  <si>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</si>
  <si>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</si>
  <si>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</si>
  <si>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</si>
  <si>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</si>
  <si>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</si>
  <si>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</si>
  <si>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</si>
  <si>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</si>
  <si>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</si>
  <si>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</si>
  <si>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</si>
  <si>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</si>
  <si>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</si>
  <si>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</si>
  <si>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</si>
  <si>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</si>
  <si>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</si>
  <si>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</si>
  <si>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</si>
  <si>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</si>
  <si>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</si>
  <si>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</si>
  <si>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</si>
  <si>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</si>
  <si>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</si>
  <si>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</si>
  <si>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</si>
  <si>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</si>
  <si>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</si>
  <si>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</si>
  <si>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</si>
  <si>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</si>
  <si>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</si>
  <si>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</si>
  <si>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</si>
  <si>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</si>
  <si>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</si>
  <si>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</si>
  <si>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</si>
  <si>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</si>
  <si>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</si>
  <si>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</si>
  <si>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</si>
  <si>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</si>
  <si>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</si>
  <si>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</si>
  <si>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</si>
  <si>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</si>
  <si>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</si>
  <si>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</si>
  <si>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</si>
  <si>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</si>
  <si>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</si>
  <si>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</si>
  <si>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</si>
  <si>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</si>
  <si>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</si>
  <si>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</si>
  <si>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</si>
  <si>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</si>
  <si>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</si>
  <si>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</si>
  <si>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</si>
  <si>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</si>
  <si>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</si>
  <si>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</si>
  <si>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</si>
  <si>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</si>
  <si>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</si>
  <si>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</si>
  <si>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</si>
  <si>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</si>
  <si>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</si>
  <si>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</si>
  <si>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</si>
  <si>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</si>
  <si>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1353 Travel Report for Department of the Navy, MARSOC for the reporting period APRIL 1 - SEPTEMBER 30, 2024</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</si>
  <si>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</si>
  <si>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</si>
  <si>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</si>
  <si>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</si>
  <si>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</si>
  <si>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</si>
  <si>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Department of the Navy</t>
  </si>
  <si>
    <t>x</t>
  </si>
  <si>
    <t>NEGATIVE REPORT</t>
  </si>
  <si>
    <t>MARSOC</t>
  </si>
  <si>
    <t>Agency Contact:</t>
  </si>
  <si>
    <t>LtCol Garofano</t>
  </si>
  <si>
    <t>anthony.t.garofano.mil@socum.mil</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</si>
  <si>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</si>
  <si>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</si>
  <si>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</si>
  <si>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</si>
  <si>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</si>
  <si>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</si>
  <si>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</si>
  <si>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</si>
  <si>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</si>
  <si>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</si>
  <si>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</si>
  <si>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</si>
  <si>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</si>
  <si>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</si>
  <si>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</si>
  <si>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</si>
  <si>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</si>
  <si>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</si>
  <si>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</si>
  <si>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</si>
  <si>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</si>
  <si>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</si>
  <si>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</si>
  <si>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</si>
  <si>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</si>
  <si>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</si>
  <si>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</si>
  <si>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</si>
  <si>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</si>
  <si>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</si>
  <si>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</si>
  <si>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Jarrod Tatom</t>
  </si>
  <si>
    <t>SOF Week</t>
  </si>
  <si>
    <t>Tampa, FL</t>
  </si>
  <si>
    <t>Global SOF Foundation</t>
  </si>
  <si>
    <t>Lodging</t>
  </si>
  <si>
    <t>GySgt</t>
  </si>
  <si>
    <t>Global SOF/USSOCOM</t>
  </si>
  <si>
    <t>5/6/2024-5/11/2024</t>
  </si>
  <si>
    <t>Carter Austin</t>
  </si>
  <si>
    <t>5/6/2024-5/10/2024</t>
  </si>
  <si>
    <t xml:space="preserve">                           </t>
  </si>
  <si>
    <t>John Walker</t>
  </si>
  <si>
    <t>Sgt</t>
  </si>
  <si>
    <t>5/06/2024-5/10/2024</t>
  </si>
  <si>
    <t>Cale Medeiros</t>
  </si>
  <si>
    <t>Tampa FL</t>
  </si>
  <si>
    <t>SSgt</t>
  </si>
  <si>
    <t xml:space="preserve">                             </t>
  </si>
  <si>
    <t>1353 Travel Report for Department of the Navy, MARFORPAC for the reporting period APRIL 1 - SEPTEMBER 30, 2024</t>
  </si>
  <si>
    <t>MARFORPAC</t>
  </si>
  <si>
    <t>60x 3/12 Marines</t>
  </si>
  <si>
    <t>PME of Okinawa Battle Sites</t>
  </si>
  <si>
    <t>Okinawa, Japan</t>
  </si>
  <si>
    <t>Marine Corps Association</t>
  </si>
  <si>
    <t>Tour</t>
  </si>
  <si>
    <t>3d MarDiv</t>
  </si>
  <si>
    <t>120x 3/12 Marines</t>
  </si>
  <si>
    <t>100x 12 MLR Marines</t>
  </si>
  <si>
    <t>Service Company. 7th Communication Battalion</t>
  </si>
  <si>
    <t>III MEF Information Group</t>
  </si>
  <si>
    <t xml:space="preserve">1353 Travel Report for Department of the Navy, 2nd MARDIV for the reporting period APRIL 1 - SEPTEMBER 30, </t>
  </si>
  <si>
    <t>2nd MARDIV</t>
  </si>
  <si>
    <t>45 Marines</t>
  </si>
  <si>
    <t>Okinawa Battle Site Tour</t>
  </si>
  <si>
    <t>Tour fees and transportation</t>
  </si>
  <si>
    <t>V32, H&amp;S Co</t>
  </si>
  <si>
    <t>87 Marines</t>
  </si>
  <si>
    <t>V32, Wpns Co</t>
  </si>
  <si>
    <t>73 Marines</t>
  </si>
  <si>
    <t>OGE Form-1353
(OGE-Approved Alternative for SF-326)
February 2011</t>
  </si>
  <si>
    <t> </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</si>
  <si>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</si>
  <si>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REPORTING PERIOD: OCTOBER 1, -1- MARCH 31, </t>
  </si>
  <si>
    <t xml:space="preserve">REPORTING PERIOD: APRIL 1 - SEPTEMBER 30, </t>
  </si>
  <si>
    <t>HQMC / CL</t>
  </si>
  <si>
    <t>PAYMENT
IN-KIND</t>
  </si>
  <si>
    <t>5 Junior Marines</t>
  </si>
  <si>
    <t>Awards Dinner</t>
  </si>
  <si>
    <t>Peekskill, NY</t>
  </si>
  <si>
    <t>Nationial Maritime Historical Society</t>
  </si>
  <si>
    <t>Tickets</t>
  </si>
  <si>
    <t>Marines</t>
  </si>
  <si>
    <t>MajGen Bolden</t>
  </si>
  <si>
    <t>GySgt William Samson</t>
  </si>
  <si>
    <t>Concert Performance</t>
  </si>
  <si>
    <t>Washington State</t>
  </si>
  <si>
    <t>North Cascades Concert Band</t>
  </si>
  <si>
    <t>Musician</t>
  </si>
  <si>
    <t>5/1/2024-5/6/2024</t>
  </si>
  <si>
    <t>USMC D&amp;B</t>
  </si>
  <si>
    <t>Ball Performers</t>
  </si>
  <si>
    <t>New York City</t>
  </si>
  <si>
    <t>Marine Corps Scholarship Fund</t>
  </si>
  <si>
    <t>Travel</t>
  </si>
  <si>
    <t>Marine Band</t>
  </si>
  <si>
    <t>Marine Corps Scholarship Foundation</t>
  </si>
  <si>
    <t>5/2/2024-5/3/2024</t>
  </si>
  <si>
    <t>Guest Performance</t>
  </si>
  <si>
    <t>Atlantic City, NJ</t>
  </si>
  <si>
    <t>MCLEF</t>
  </si>
  <si>
    <t>Transportation</t>
  </si>
  <si>
    <t>Marine Corps Law Enforcement Foundation</t>
  </si>
  <si>
    <t>Enlisted</t>
  </si>
  <si>
    <t>Funeral for Marine</t>
  </si>
  <si>
    <t>Wetherington, OH</t>
  </si>
  <si>
    <t>Tara Lippeatt</t>
  </si>
  <si>
    <t>7/5/2024-7/7/2024</t>
  </si>
  <si>
    <t>Ryan Nowlin/Kevin Bennear</t>
  </si>
  <si>
    <t>Concert</t>
  </si>
  <si>
    <t>Wheaton, IL</t>
  </si>
  <si>
    <t>Wheaton Municipal Band</t>
  </si>
  <si>
    <t>Airfare</t>
  </si>
  <si>
    <t>LtCol/MGySgt</t>
  </si>
  <si>
    <t>7/27/2024-7/28/2024</t>
  </si>
  <si>
    <t>Duane King</t>
  </si>
  <si>
    <t>Masterclass and Performance</t>
  </si>
  <si>
    <t>Netherlands</t>
  </si>
  <si>
    <t>Netherlands Marine Corps</t>
  </si>
  <si>
    <t>MGySgt</t>
  </si>
  <si>
    <t>Staff Netherlands Military Music</t>
  </si>
  <si>
    <t>9/26/2024-9/29/2024</t>
  </si>
  <si>
    <t>Halftime Show</t>
  </si>
  <si>
    <t xml:space="preserve">Chicago, IL </t>
  </si>
  <si>
    <t>Chicago Bears</t>
  </si>
  <si>
    <t>Hotels</t>
  </si>
  <si>
    <t>Silent Drill Platon</t>
  </si>
  <si>
    <t>Chicago Bear</t>
  </si>
  <si>
    <t>11/9/2024-11/11/2024</t>
  </si>
  <si>
    <t>########</t>
  </si>
  <si>
    <t>Philadelphia, PA</t>
  </si>
  <si>
    <t>Philedelphia Eagles</t>
  </si>
  <si>
    <t>11/14/2024-11/15/2024</t>
  </si>
  <si>
    <t>Houston, TX</t>
  </si>
  <si>
    <t>Houston Texans</t>
  </si>
  <si>
    <t>11/23/2024-11/25/2024</t>
  </si>
  <si>
    <t>Meals/Van</t>
  </si>
  <si>
    <t>New Jersey</t>
  </si>
  <si>
    <t>New York Giants</t>
  </si>
  <si>
    <t>Rooms</t>
  </si>
  <si>
    <t>11/26/2024-11/27/2024</t>
  </si>
  <si>
    <t>Command Executive's Offsite</t>
  </si>
  <si>
    <t>Germantown, MD</t>
  </si>
  <si>
    <t>Operation Second Chance</t>
  </si>
  <si>
    <t>10/2/2024-10/4/2024</t>
  </si>
  <si>
    <t>Scott Ninmer</t>
  </si>
  <si>
    <t>Jazz Composition Workshop</t>
  </si>
  <si>
    <t>Urbana, IL</t>
  </si>
  <si>
    <t>University of Illinois</t>
  </si>
  <si>
    <t>Meals/Lodging</t>
  </si>
  <si>
    <t xml:space="preserve">GySgt </t>
  </si>
  <si>
    <t>11/2/2024-11/7/2024</t>
  </si>
  <si>
    <t>Claire Ross</t>
  </si>
  <si>
    <t>Purdue University</t>
  </si>
  <si>
    <t>11/19/2024-11/23/2024</t>
  </si>
  <si>
    <t>DEPARTMENT OF THE NAVY</t>
  </si>
  <si>
    <t>REPORTING PERIOD: OCTOBER 1, 2023- MARCH 31, 2024</t>
  </si>
  <si>
    <t>REPORTING PERIOD: APRIL 1 - SEPTEMBER 30, 2024</t>
  </si>
  <si>
    <t>Education Command</t>
  </si>
  <si>
    <t>LtCol Michael Perrottet</t>
  </si>
  <si>
    <t xml:space="preserve">2024 RAND Military Immersion Seminar for Stanton Fellows </t>
  </si>
  <si>
    <t>Arlington, VA</t>
  </si>
  <si>
    <t>RAND Corporation</t>
  </si>
  <si>
    <t>CMC Fellow</t>
  </si>
  <si>
    <t>04/29/2024-5/1/2024</t>
  </si>
  <si>
    <t>Dr. Joshua Schroeder</t>
  </si>
  <si>
    <t>2024 Society for Military History Summer Seminar</t>
  </si>
  <si>
    <t>Lexington, VA</t>
  </si>
  <si>
    <t>Virginia Military Institute</t>
  </si>
  <si>
    <t>Historian, Marine Coprs History Division</t>
  </si>
  <si>
    <t>Society for Military History</t>
  </si>
  <si>
    <t>7/7/2024-7/26/2024</t>
  </si>
  <si>
    <t>LtCol Amanda Lythgoe</t>
  </si>
  <si>
    <t>amanda.minikus@usmc.mil</t>
  </si>
  <si>
    <t>135 Reserve Marines</t>
  </si>
  <si>
    <t>Toys for Tots Training</t>
  </si>
  <si>
    <t>Toys For Tots Foundation</t>
  </si>
  <si>
    <t xml:space="preserve">Travel, Lodging, Meals </t>
  </si>
  <si>
    <t>Internal OGE Use Only</t>
  </si>
  <si>
    <t>Royal Edinburgh Military Tattoo</t>
  </si>
  <si>
    <t>COMUSNAVEUR</t>
  </si>
  <si>
    <t>Edinburgh Castle</t>
  </si>
  <si>
    <t>ADM Munsch</t>
  </si>
  <si>
    <t>05/15/2024- 05/18/2024</t>
  </si>
  <si>
    <t>Hertford College</t>
  </si>
  <si>
    <t>Tom Fletcher</t>
  </si>
  <si>
    <t>Oxford University</t>
  </si>
  <si>
    <t>NAVEUR/AF Oxford Security Conference</t>
  </si>
  <si>
    <t>Gov't of Gabon</t>
  </si>
  <si>
    <t>NAVEURBAND</t>
  </si>
  <si>
    <t>Government of Gabon</t>
  </si>
  <si>
    <t>Libreville, Gabon</t>
  </si>
  <si>
    <t>Obangame Express</t>
  </si>
  <si>
    <t>Port-Gentil, Gabon</t>
  </si>
  <si>
    <t>james.l.wraymiller.mil@us.navy.mil</t>
  </si>
  <si>
    <t>LCDR Wray-Miller</t>
  </si>
  <si>
    <t>NAVEUR/NAVAF</t>
  </si>
  <si>
    <r>
      <rPr>
        <b/>
        <sz val="10"/>
        <rFont val="Arial"/>
        <family val="2"/>
      </rPr>
      <t>OGE Form-1353</t>
    </r>
    <r>
      <rPr>
        <sz val="10"/>
        <rFont val="Arial"/>
        <family val="2"/>
      </rPr>
      <t xml:space="preserve">
(OGE-Approved Alternative for SF-326)
February 2011</t>
    </r>
  </si>
  <si>
    <t>4/19/24-4/25/24</t>
  </si>
  <si>
    <t>Royal Australian Navy</t>
  </si>
  <si>
    <t>Supervisory Engineer</t>
  </si>
  <si>
    <t>HMAS Creswell, Jervis Bay, NSW Australia</t>
  </si>
  <si>
    <t>Technical Exchange Meetings</t>
  </si>
  <si>
    <t>Steven Palys</t>
  </si>
  <si>
    <t>5/21/2024-5/24/2024</t>
  </si>
  <si>
    <t>Florida Artificial Intelligence Research Society</t>
  </si>
  <si>
    <t>Distinguished Engineer for Data Sciences</t>
  </si>
  <si>
    <t>Conference Fees</t>
  </si>
  <si>
    <t>Miramar, CA</t>
  </si>
  <si>
    <t>FLAIRS Conference</t>
  </si>
  <si>
    <t>Dr. John Seel</t>
  </si>
  <si>
    <t>Registration fees</t>
  </si>
  <si>
    <t>8/19/2024-8/22/2024</t>
  </si>
  <si>
    <t>IT Revolution</t>
  </si>
  <si>
    <t>PEO IWS CTO</t>
  </si>
  <si>
    <t>Las Vegas, NV</t>
  </si>
  <si>
    <t>Enterprise Technology Leadership Summit</t>
  </si>
  <si>
    <t>James Juster</t>
  </si>
  <si>
    <t>PEO IWS Dir of Dev't &amp; Integration</t>
  </si>
  <si>
    <t>Andrew Biehn</t>
  </si>
  <si>
    <t>8/6/24;8/8/24</t>
  </si>
  <si>
    <t>MIT/NAVSEA</t>
  </si>
  <si>
    <t>Project Engineer, NSWCCD</t>
  </si>
  <si>
    <t>MIT</t>
  </si>
  <si>
    <t>Cambridge, MA</t>
  </si>
  <si>
    <t>MIT Naval Professional Summer</t>
  </si>
  <si>
    <t>Joseph Walther</t>
  </si>
  <si>
    <t>8/4/24;8/7/24</t>
  </si>
  <si>
    <t>Dominic Urzillo</t>
  </si>
  <si>
    <t>8/5/24;8/9/24</t>
  </si>
  <si>
    <t>Christopher Perich</t>
  </si>
  <si>
    <t>Ken Nasshon</t>
  </si>
  <si>
    <t>8/6/24;8/7/24</t>
  </si>
  <si>
    <t>Michael Maraglia</t>
  </si>
  <si>
    <t>8/4/24;8/5/24</t>
  </si>
  <si>
    <t>Benjamin Medina</t>
  </si>
  <si>
    <t>Brian Lang</t>
  </si>
  <si>
    <t>8/7/24;8/9/24</t>
  </si>
  <si>
    <t>William Hoffman</t>
  </si>
  <si>
    <t>8/8/24;8/9/24</t>
  </si>
  <si>
    <t>Laurent Edgell</t>
  </si>
  <si>
    <t>8/4/24;8/6/24</t>
  </si>
  <si>
    <t>Manager</t>
  </si>
  <si>
    <t>Brian Beechener</t>
  </si>
  <si>
    <t>Submarine Vulnerability and LFT&amp;E</t>
  </si>
  <si>
    <t>Manik Anand</t>
  </si>
  <si>
    <t>7/28/24;8/1/24</t>
  </si>
  <si>
    <t>Director, Surface Ship Design &amp; Sys Eng'g</t>
  </si>
  <si>
    <t>Carey Filling</t>
  </si>
  <si>
    <t>7/28/24;8/3/24</t>
  </si>
  <si>
    <t>V34 Branch Head</t>
  </si>
  <si>
    <t>Stephen Zaremba</t>
  </si>
  <si>
    <t>7/28/24;8/2/24</t>
  </si>
  <si>
    <t>TWH Integrated Topside Design</t>
  </si>
  <si>
    <t>Mark Van Zandt</t>
  </si>
  <si>
    <t>7/30/24;7/31/24</t>
  </si>
  <si>
    <t>ST for Navy Directed Energy</t>
  </si>
  <si>
    <t>Christopher Lloyd</t>
  </si>
  <si>
    <t>ATO, SUPSHIP Bath</t>
  </si>
  <si>
    <t>Bryan Crosby</t>
  </si>
  <si>
    <t>7/14/24; 7/19/24</t>
  </si>
  <si>
    <t>Heather Willis</t>
  </si>
  <si>
    <t>7/16/24; 7/17/24</t>
  </si>
  <si>
    <t xml:space="preserve">COLUMBIA SSBN
Program Manager </t>
  </si>
  <si>
    <t>Mark Parella</t>
  </si>
  <si>
    <t>7/18/24; 7/20/24</t>
  </si>
  <si>
    <t>Ship Design Manager</t>
  </si>
  <si>
    <t>Morgan Parker</t>
  </si>
  <si>
    <t>Engineering Duty Officer</t>
  </si>
  <si>
    <t>Benjamin Parker</t>
  </si>
  <si>
    <t>397C, Columbia Construction Manager</t>
  </si>
  <si>
    <t>Andrew Freeman</t>
  </si>
  <si>
    <t>UWSH Project Manager</t>
  </si>
  <si>
    <t>Robert Carelli</t>
  </si>
  <si>
    <t>6/23/24; 6/28/24</t>
  </si>
  <si>
    <t>Administrative/Technical Specialist</t>
  </si>
  <si>
    <t>Shawntel Powell</t>
  </si>
  <si>
    <t>6/26/24; 6/28/24</t>
  </si>
  <si>
    <t>Topside Electronic Signatures Sr. Scientist</t>
  </si>
  <si>
    <t>Thomas Miller</t>
  </si>
  <si>
    <t>Branch Head</t>
  </si>
  <si>
    <t>Dennis Lueken</t>
  </si>
  <si>
    <t>6/23/24; 6/24/24</t>
  </si>
  <si>
    <t>Acoustic Superiority SSTM</t>
  </si>
  <si>
    <t>Robert Kollars</t>
  </si>
  <si>
    <t>Physicist</t>
  </si>
  <si>
    <t>Brian Glover</t>
  </si>
  <si>
    <t>6/27/24; 6/28/24</t>
  </si>
  <si>
    <t>Topside Signatures &amp; Tech Sr. Sci. Tech. Mgr.</t>
  </si>
  <si>
    <t>Ann Fullerton</t>
  </si>
  <si>
    <t>6/24/24; 6/25/24</t>
  </si>
  <si>
    <t>Technical Project Manager</t>
  </si>
  <si>
    <t>Matthew Craun</t>
  </si>
  <si>
    <t>Matthew Catlett</t>
  </si>
  <si>
    <t>Mechanical Engineer</t>
  </si>
  <si>
    <t>Jason Anderson</t>
  </si>
  <si>
    <t>Keith Webster</t>
  </si>
  <si>
    <t>6/11/24; 6/12/24</t>
  </si>
  <si>
    <t>EW Systems Engineer/ Radar TDA</t>
  </si>
  <si>
    <t>Richard Curtis</t>
  </si>
  <si>
    <t>6/9/24; 6/14/24</t>
  </si>
  <si>
    <t>Illustrator</t>
  </si>
  <si>
    <t>Brian Louro</t>
  </si>
  <si>
    <t>6/10/24; 6/11/24</t>
  </si>
  <si>
    <t>Edward Giarnese</t>
  </si>
  <si>
    <t>Scientist</t>
  </si>
  <si>
    <t>Rachel Amore</t>
  </si>
  <si>
    <t>6/4/24; 6/5/24</t>
  </si>
  <si>
    <t>Cybersecurity Director</t>
  </si>
  <si>
    <t>Weina Dorsky</t>
  </si>
  <si>
    <t>6/5/24; 6/7/24</t>
  </si>
  <si>
    <t xml:space="preserve">SSTM Cybersecurity Combat Systems </t>
  </si>
  <si>
    <t>Tim</t>
  </si>
  <si>
    <t>Kathleen Young</t>
  </si>
  <si>
    <t>6/3/24; 6/7/24</t>
  </si>
  <si>
    <t>Cyber Engineer</t>
  </si>
  <si>
    <t>Paul Boivin</t>
  </si>
  <si>
    <t>nanette.l.oppenheimer.civ@us.navy.mil</t>
  </si>
  <si>
    <t>Nanette Oppenheimer</t>
  </si>
  <si>
    <t>NAVSEA</t>
  </si>
  <si>
    <t>APRIL 1 - SEPTEMBER 30, 2024</t>
  </si>
  <si>
    <t>OCTOBER 1, 2023- MARCH 31, 2024</t>
  </si>
  <si>
    <r>
      <rPr>
        <b/>
        <sz val="10"/>
        <rFont val="Arial"/>
        <family val="2"/>
      </rPr>
      <t>OGE Form-1353</t>
    </r>
    <r>
      <rPr>
        <sz val="10"/>
        <rFont val="Arial"/>
        <family val="2"/>
      </rPr>
      <t xml:space="preserve">
(OGE-Approved Alternative for SF-326)
September 2024</t>
    </r>
  </si>
  <si>
    <t>08/26/2024-08/29/2024</t>
  </si>
  <si>
    <t>ACM</t>
  </si>
  <si>
    <t>Director, Navy DSRC</t>
  </si>
  <si>
    <t>NA</t>
  </si>
  <si>
    <t>Assoc. for Computer Machinery (ACM)</t>
  </si>
  <si>
    <t>Chicago, IL</t>
  </si>
  <si>
    <t>Supercomputer Planning Meeting</t>
  </si>
  <si>
    <t>Christine Cucchi</t>
  </si>
  <si>
    <t>7/16/2024-7/24/2024</t>
  </si>
  <si>
    <t>City of Cheyenne</t>
  </si>
  <si>
    <t>5 Crewmembers</t>
  </si>
  <si>
    <t>Travel (air/ground)</t>
  </si>
  <si>
    <t>Cheyenn, WY</t>
  </si>
  <si>
    <t>Frontier Days</t>
  </si>
  <si>
    <t>USS CHEYENNE Crew</t>
  </si>
  <si>
    <t>Ground Transportation</t>
  </si>
  <si>
    <t>7/23/2024-7/25/2024</t>
  </si>
  <si>
    <t>New Jersey Commissioning Committee</t>
  </si>
  <si>
    <t>8 Crewmembers</t>
  </si>
  <si>
    <t>Parsippany, NJ</t>
  </si>
  <si>
    <t>Commissioning planning trip</t>
  </si>
  <si>
    <t>PCU NEW JERSEY Crew</t>
  </si>
  <si>
    <t>5/12/2024-5/24/2024</t>
  </si>
  <si>
    <t>USS Idaho Commission Foundation</t>
  </si>
  <si>
    <t>Culinary Specialists</t>
  </si>
  <si>
    <t>Rental Car</t>
  </si>
  <si>
    <t>Boise, ID</t>
  </si>
  <si>
    <t>Sun Valley Culinary Institute Course</t>
  </si>
  <si>
    <t>USS IDAHO Crew</t>
  </si>
  <si>
    <t>9/4/2024-9/8/2024</t>
  </si>
  <si>
    <t>Boise Committee</t>
  </si>
  <si>
    <t>6 crewmembers</t>
  </si>
  <si>
    <t>Boise Visit</t>
  </si>
  <si>
    <t>USS BOISE Crew</t>
  </si>
  <si>
    <t>Meals, Incidentals, and training program</t>
  </si>
  <si>
    <t>07/21/2024-07/27/2024</t>
  </si>
  <si>
    <t>Armed Forces Forum for Culinary Excellence</t>
  </si>
  <si>
    <t>Assistant Cook, USNS WILLIAM MCLEAN</t>
  </si>
  <si>
    <t>NRAEF</t>
  </si>
  <si>
    <t>San Antonio, TX</t>
  </si>
  <si>
    <t>Military Food Service Award training program</t>
  </si>
  <si>
    <t>Dante Silver</t>
  </si>
  <si>
    <t>Culinary Training</t>
  </si>
  <si>
    <t>05/16/2024-05/20/2024</t>
  </si>
  <si>
    <t>National Restaurant Association Educational Foundation (NRAEF)</t>
  </si>
  <si>
    <t>Masters of USNS vessels</t>
  </si>
  <si>
    <t>Luncheon and Dinners</t>
  </si>
  <si>
    <t>Trade Show</t>
  </si>
  <si>
    <t>NRAEFJoint Military Awards Presentation and Food Show</t>
  </si>
  <si>
    <t>17 MSC employees + 3 spouses</t>
  </si>
  <si>
    <t>7/23/2024-7/28/2024</t>
  </si>
  <si>
    <t>Minnesota Navy League</t>
  </si>
  <si>
    <t>Crew</t>
  </si>
  <si>
    <t>Minneapolis-St. Paul, MN</t>
  </si>
  <si>
    <t>Ship Namesake Visit</t>
  </si>
  <si>
    <t>USS MINNEAPOLIS-ST PAUL (8 Sailors)</t>
  </si>
  <si>
    <t>[Replace with Agency Contact Email]</t>
  </si>
  <si>
    <t>Davidson, Tiffany H.</t>
  </si>
  <si>
    <t>U.S. Fleet Forces Command</t>
  </si>
  <si>
    <t>10/12/2024-10/19/2024</t>
  </si>
  <si>
    <t>International Institute of Humanitarian Law</t>
  </si>
  <si>
    <t>MAJs</t>
  </si>
  <si>
    <t>Sanremo, Italy</t>
  </si>
  <si>
    <t>“Rules of Engagement” Course</t>
  </si>
  <si>
    <t>Kevin Coble and Alexander Hernandez</t>
  </si>
  <si>
    <t>10/05/2024-10/12/2024</t>
  </si>
  <si>
    <t>Institute of International Humanitarian Law</t>
  </si>
  <si>
    <t>CDRs</t>
  </si>
  <si>
    <t>Military Operations and the Law course</t>
  </si>
  <si>
    <t>Nicholas Kadlec and Elizabeth Hutton</t>
  </si>
  <si>
    <t>10/09/2024-10/12/2024</t>
  </si>
  <si>
    <t xml:space="preserve">Greenmantle Montana </t>
  </si>
  <si>
    <t>Professor</t>
  </si>
  <si>
    <t>Greenmantle Montana</t>
  </si>
  <si>
    <t>Big Sky Montana</t>
  </si>
  <si>
    <t>Greenmantle Montana Annual Gathering</t>
  </si>
  <si>
    <t>Andrew Erickson</t>
  </si>
  <si>
    <t>10/15/2024-10/18/2024</t>
  </si>
  <si>
    <t>United States Institute of Peace (USIP)</t>
  </si>
  <si>
    <t>Assistant Professor</t>
  </si>
  <si>
    <t>United States Insititute of Peace (USIP)</t>
  </si>
  <si>
    <t>Washington D.C.</t>
  </si>
  <si>
    <t>United States Institute of Peace Conference on Instability in the Sahel-Maghreb Subregion</t>
  </si>
  <si>
    <t>Christopher Faulkner</t>
  </si>
  <si>
    <t>09/25/2024-09/27/2024</t>
  </si>
  <si>
    <t>Woodrow Wilson Center</t>
  </si>
  <si>
    <t>Maritime Strategy Meeting</t>
  </si>
  <si>
    <t>Jonathan Caverley</t>
  </si>
  <si>
    <t>08/31/2024-09/04/2024</t>
  </si>
  <si>
    <t>Institute for Security Policy at Kiel University, the Friedrich Naumann Foundation for Freedom</t>
  </si>
  <si>
    <t>Bundeswehr Command and Staff College, Hamburg, Germany</t>
  </si>
  <si>
    <t>3rd Indo-Pacific Security Conference 2024: Navigating Troubled Waters</t>
  </si>
  <si>
    <t>Ryan Martinson</t>
  </si>
  <si>
    <t>09/12/2024-09/13/2024</t>
  </si>
  <si>
    <t>09/09/2024-09/14/2024</t>
  </si>
  <si>
    <t>Institute of Defense and International Relations</t>
  </si>
  <si>
    <t>Associate Professor</t>
  </si>
  <si>
    <t>Taipei, Taiwan</t>
  </si>
  <si>
    <t>2024 Taipei Security Dialogue-China Challenges, Taiwan and Global Security Conference</t>
  </si>
  <si>
    <t>Christopher Sharman</t>
  </si>
  <si>
    <t>09/19/2024-09/22/2024</t>
  </si>
  <si>
    <t>Greenmantle LP</t>
  </si>
  <si>
    <t>Airlie House, Warrenton, Virginia</t>
  </si>
  <si>
    <t>CAUKUS Leadership Conference</t>
  </si>
  <si>
    <t>09/12/2024-09/14/2024</t>
  </si>
  <si>
    <t>Yale University</t>
  </si>
  <si>
    <t>New Haven, Connecticut</t>
  </si>
  <si>
    <t>Grand Strategy-Nuclear Security Program Conference</t>
  </si>
  <si>
    <t>Michael Goldfien</t>
  </si>
  <si>
    <t>11/03/2024-11/10/2024</t>
  </si>
  <si>
    <t>The Indian Naval War College</t>
  </si>
  <si>
    <t>Gao, India</t>
  </si>
  <si>
    <t>Naval Higher Command Course</t>
  </si>
  <si>
    <t>Milan Vego</t>
  </si>
  <si>
    <t>07/12/2024-07/17/2024</t>
  </si>
  <si>
    <t>The Hertie School, Centre for International Security</t>
  </si>
  <si>
    <t>Berlin, Germany</t>
  </si>
  <si>
    <t>Nuclear Security Workshop</t>
  </si>
  <si>
    <t>Tyler Bowen</t>
  </si>
  <si>
    <t>07/06/2024-07/13/2024</t>
  </si>
  <si>
    <t>The Court of the Citizens of the World</t>
  </si>
  <si>
    <t>Hague, Netherlands</t>
  </si>
  <si>
    <t>A session on Chinese aggression towards Taiwan</t>
  </si>
  <si>
    <t>Brian Chao</t>
  </si>
  <si>
    <t>05/18/2024-05/26/2024</t>
  </si>
  <si>
    <t>The Global Energy Security Institute</t>
  </si>
  <si>
    <t>Tokyo, Japan</t>
  </si>
  <si>
    <t>Global Energy Security Talks</t>
  </si>
  <si>
    <t>Yvonne Chiu</t>
  </si>
  <si>
    <t>06/16/2024-06/27/2024</t>
  </si>
  <si>
    <t>The Italian Naval Staff College</t>
  </si>
  <si>
    <t>Military Professor</t>
  </si>
  <si>
    <t>Castello, Venezia</t>
  </si>
  <si>
    <t>Italian Naval Junior Staff Officer Course Wargaming Workshop</t>
  </si>
  <si>
    <t>Robert Dirga</t>
  </si>
  <si>
    <t>07/21/2024-07/31/2024</t>
  </si>
  <si>
    <t>The Partnership for Peace Consortium</t>
  </si>
  <si>
    <t>Gdynia, Poland</t>
  </si>
  <si>
    <t>Understanding the Military Role in Advancing the Women, Peace and Security Agenda</t>
  </si>
  <si>
    <t>Brenda Oppermann</t>
  </si>
  <si>
    <t>06/18/2024-06/23/2024</t>
  </si>
  <si>
    <t>The Institute for Security Policy Kiel University</t>
  </si>
  <si>
    <t>Kiel, Deutschland</t>
  </si>
  <si>
    <t>Kiel International Seapower Symposium</t>
  </si>
  <si>
    <t>06/13/2024-06/16/2024</t>
  </si>
  <si>
    <t>The National Bureau of Asian Research</t>
  </si>
  <si>
    <t>Director</t>
  </si>
  <si>
    <t>Charlottesville, Virginia</t>
  </si>
  <si>
    <t>2024 PLA Conference</t>
  </si>
  <si>
    <t>06/03/2024-06/07/2024</t>
  </si>
  <si>
    <t>The Norwegian Institute of Defence Studies</t>
  </si>
  <si>
    <t>Norway</t>
  </si>
  <si>
    <t>Meet the Norwegian Defence University/Norwegian Institute for Defence Studies, Norwegian and NATO officials and military leaders</t>
  </si>
  <si>
    <t>Peter Dutton</t>
  </si>
  <si>
    <t>06/23/2024-06/26/2024</t>
  </si>
  <si>
    <t>The Aspen Institute</t>
  </si>
  <si>
    <t>The Aspen Instititute</t>
  </si>
  <si>
    <t>Aspen, Colorado</t>
  </si>
  <si>
    <t>Aspen Ideas Festival</t>
  </si>
  <si>
    <t>06/15/2024-06/23/2024</t>
  </si>
  <si>
    <t>The Columbian Navy</t>
  </si>
  <si>
    <t>Columbia</t>
  </si>
  <si>
    <t>Implementation of the OWS in the General Staff Course of the Columbian Navy</t>
  </si>
  <si>
    <t>Alfred Turner; Jamie Gannon, Jonathan Bott</t>
  </si>
  <si>
    <t>05/29/2024-05/31/2024</t>
  </si>
  <si>
    <t>The Stanford Hoover Institution</t>
  </si>
  <si>
    <t>Stanford, CA</t>
  </si>
  <si>
    <t>Stanford Hoover Institution Edited Volume Rollout</t>
  </si>
  <si>
    <t>06/07/2024-06/15/2024</t>
  </si>
  <si>
    <t xml:space="preserve"> The University of Notre Dame International Security 
Center </t>
  </si>
  <si>
    <t>Seoul, South Korea</t>
  </si>
  <si>
    <t>Hans J. Morgenthau Fellowship International Staff Ride 2024</t>
  </si>
  <si>
    <t>07/09/2024-07/15/2024</t>
  </si>
  <si>
    <t>The Academic Exchange</t>
  </si>
  <si>
    <t>Jerusalem</t>
  </si>
  <si>
    <t>Academic Exchange Mission and Workshop in Israel</t>
  </si>
  <si>
    <t>Thomas Culora</t>
  </si>
  <si>
    <t>06/02/2024-06/07/2024</t>
  </si>
  <si>
    <t>The Center for Strategic and International Studies</t>
  </si>
  <si>
    <t>Vergess, Vermont</t>
  </si>
  <si>
    <t>Changing Character of Maritime Warfare</t>
  </si>
  <si>
    <t>Lars Saunes</t>
  </si>
  <si>
    <t>The Johns Hopkins Center for Strategic and International Studies</t>
  </si>
  <si>
    <t>Associate Provost</t>
  </si>
  <si>
    <t>Vergennes, VT</t>
  </si>
  <si>
    <t>Changing Character of War Workshop</t>
  </si>
  <si>
    <t>Jeremiah Dancy</t>
  </si>
  <si>
    <t>05/20/2024-05/23/2024</t>
  </si>
  <si>
    <t>The Kellog Institute for International Studies, University of Notre, Dam</t>
  </si>
  <si>
    <t>The Kellog Institute for International Studies, University of Notre Dame</t>
  </si>
  <si>
    <t>Notre Dame, Indiana</t>
  </si>
  <si>
    <t>Global Democracy Conference</t>
  </si>
  <si>
    <t>Naunihal Singh</t>
  </si>
  <si>
    <t>05/27/2024-06/04/2024</t>
  </si>
  <si>
    <t>The Tech Trans International, Inc.</t>
  </si>
  <si>
    <t>LCDR</t>
  </si>
  <si>
    <t>The Tech Trans Internation, Inc</t>
  </si>
  <si>
    <t>Bangkok, Thailand</t>
  </si>
  <si>
    <t>Asian Strategic Stability Workshop</t>
  </si>
  <si>
    <t>David Shelton</t>
  </si>
  <si>
    <t>The Naval Postgraduate School and Lawrence Livermore National Laboratory</t>
  </si>
  <si>
    <t>John Hanus</t>
  </si>
  <si>
    <t>04/03/2024-04/05/2024</t>
  </si>
  <si>
    <t>The United States Military Academy and Palo Alto Networks</t>
  </si>
  <si>
    <t>West Point, New York</t>
  </si>
  <si>
    <t>Joint Service Academy Cybersecurity Summit 2024</t>
  </si>
  <si>
    <t>Jason Vogt</t>
  </si>
  <si>
    <t>Nina Kollars</t>
  </si>
  <si>
    <t>06/02/2024-06/08/2024</t>
  </si>
  <si>
    <t>Vegennes, Vermont</t>
  </si>
  <si>
    <t>Noel Foster</t>
  </si>
  <si>
    <t>05/26/2024-06/02/2024</t>
  </si>
  <si>
    <t>The German Command and Staff College</t>
  </si>
  <si>
    <t>Hamburg, Germany</t>
  </si>
  <si>
    <t>Operational Thinking Seminar</t>
  </si>
  <si>
    <t>05/21/2024-06/01/2024</t>
  </si>
  <si>
    <t>The NATO COE Confined and Shallow Waters</t>
  </si>
  <si>
    <t>Crete, Greece</t>
  </si>
  <si>
    <t>NATO Maritime Operational Law Course</t>
  </si>
  <si>
    <t>Nicholas Stampfli</t>
  </si>
  <si>
    <t>Sean Henseler</t>
  </si>
  <si>
    <t>04/29/2024-05/02/2024</t>
  </si>
  <si>
    <t>The RAND Corporation</t>
  </si>
  <si>
    <t>Arlington, Virginia</t>
  </si>
  <si>
    <t>Stanton Nuclear Security Fellowship MAPEX</t>
  </si>
  <si>
    <t>Brian Hasse</t>
  </si>
  <si>
    <t>04/30/2024-05/03/2024</t>
  </si>
  <si>
    <t>The Canadian Army Headquarters</t>
  </si>
  <si>
    <t>Ottawa, Canada</t>
  </si>
  <si>
    <t>Canadian Army G2 Conference Russia’s View of Future War and Force Design</t>
  </si>
  <si>
    <t>Nicholas Mysers</t>
  </si>
  <si>
    <t>04/17/2024-04/20/2024</t>
  </si>
  <si>
    <t>The Minerva Grant</t>
  </si>
  <si>
    <t>Austin, Texas</t>
  </si>
  <si>
    <t>Critical Minerals Workshop</t>
  </si>
  <si>
    <t>Emily Holland</t>
  </si>
  <si>
    <t>04/03/2024-04/04/2024</t>
  </si>
  <si>
    <t>The Paul Tsai China Learning Center, Yale Law School</t>
  </si>
  <si>
    <t>Dean, Centerl of Naval Warfare Studies</t>
  </si>
  <si>
    <t>International Dialogue</t>
  </si>
  <si>
    <t>04/28/2024-05/01/2024</t>
  </si>
  <si>
    <t>The World Affairs Council of Jacksonville</t>
  </si>
  <si>
    <t>Chair, National Security Affairs</t>
  </si>
  <si>
    <t>Jacksonville, Florida</t>
  </si>
  <si>
    <t>Share expertise with a civilian audience</t>
  </si>
  <si>
    <t>Derek Reveron</t>
  </si>
  <si>
    <t>05/20/2024-05/27/2024</t>
  </si>
  <si>
    <t>The Marine Corps Association</t>
  </si>
  <si>
    <t>Aisne, France</t>
  </si>
  <si>
    <t>Memorial Weekend Belleau Wood Professional Military Education</t>
  </si>
  <si>
    <t>Michael Kelly</t>
  </si>
  <si>
    <t>sja@usnwc.edu</t>
  </si>
  <si>
    <t>LT Sharon, Uti</t>
  </si>
  <si>
    <t>U.S. Naval War College</t>
  </si>
  <si>
    <t>9/3/2024-9/7/2024</t>
  </si>
  <si>
    <t>CPOA</t>
  </si>
  <si>
    <t>ITCM / N6 SEL</t>
  </si>
  <si>
    <t>Camp Lemonnier, Djibouti</t>
  </si>
  <si>
    <t>CPO Initiation Training - Warrior Toughness</t>
  </si>
  <si>
    <t>Amaury Ponciano</t>
  </si>
  <si>
    <t>abigail.g.morgan2.mil@us.navy.mil</t>
  </si>
  <si>
    <t>LN1 Morgan, Abigail</t>
  </si>
  <si>
    <t>U.S. Fleet Cyber Command/U.S. TENTH Fleet</t>
  </si>
  <si>
    <t>450.00/      535.00</t>
  </si>
  <si>
    <t>Meals/Other</t>
  </si>
  <si>
    <t>9/7/24 - 9/15/24</t>
  </si>
  <si>
    <t>Selmer Center, U. of Bergen, Norway</t>
  </si>
  <si>
    <t>Prof, Applied Mathematics, NPS</t>
  </si>
  <si>
    <t>Selmer Center, U. of Bergen</t>
  </si>
  <si>
    <t>U. of Durovnik, Croatia</t>
  </si>
  <si>
    <t>Speaker/Presenter at the Boolean functions and Their Applications workshop</t>
  </si>
  <si>
    <t>Pantelimon Stanica</t>
  </si>
  <si>
    <t>108.00/      50.00</t>
  </si>
  <si>
    <t>Meals/other</t>
  </si>
  <si>
    <t>9/16/24-9/19/24</t>
  </si>
  <si>
    <t>Borah Foundation of U. of Idaho</t>
  </si>
  <si>
    <t>Assoc. Prof, National Security Affairs Dept., NPS</t>
  </si>
  <si>
    <t>U. of Idaho, Moscow, ID</t>
  </si>
  <si>
    <t>Speaker at 2024 Peace and Security in the 21st Century symposium</t>
  </si>
  <si>
    <t>Christopher Darnton</t>
  </si>
  <si>
    <t>5/9/24 - 5/11/24</t>
  </si>
  <si>
    <t>Center for Latin American and Latinx Studies at U. of Penn</t>
  </si>
  <si>
    <t>Asst Prof, National Security Affairs Dept., NPS</t>
  </si>
  <si>
    <t>U. of Penn in Philadelphia, PA</t>
  </si>
  <si>
    <t>Speaker at special panel event</t>
  </si>
  <si>
    <t>Mariana Giusti Rodriguez</t>
  </si>
  <si>
    <t>8/9/24 - 8/24/24</t>
  </si>
  <si>
    <t>Hybrid CoE (European Centre of Excellence for Counterying Hybrid Threats)</t>
  </si>
  <si>
    <t>Assoc Prof, Defense Analysis Dept., NPS</t>
  </si>
  <si>
    <t>Hybrid CoE (European Centre of Excellence for Countering Hybrid Threats)</t>
  </si>
  <si>
    <t>Helsinki, Finland</t>
  </si>
  <si>
    <t>Workshop on European resilience against hybrid threats</t>
  </si>
  <si>
    <t>Robert Burks</t>
  </si>
  <si>
    <t>328.08/     177.78</t>
  </si>
  <si>
    <t>Sr Lecturer, Defense Analysis Dept., NPS</t>
  </si>
  <si>
    <t>Jeffrey Appleget</t>
  </si>
  <si>
    <t>5/18/24-5/26/24</t>
  </si>
  <si>
    <t>GEST (Global Energy Security Institute)</t>
  </si>
  <si>
    <t>Assoc Prof, Systems Engineering, NPS</t>
  </si>
  <si>
    <t>GEST</t>
  </si>
  <si>
    <t>speaking/presenting at GEST (Global Energy Security Institute)</t>
  </si>
  <si>
    <t>Alejandro Hernandez</t>
  </si>
  <si>
    <t>elaine.macdonald@nps.edu</t>
  </si>
  <si>
    <t>Elaine MacDonald</t>
  </si>
  <si>
    <t>Naval Postgraduate School</t>
  </si>
  <si>
    <t>5/29/2024-5/30/2024</t>
  </si>
  <si>
    <t>Navy SEAL Museum</t>
  </si>
  <si>
    <t>NSW Force Master Chief</t>
  </si>
  <si>
    <t>Navy SEAL Musuem</t>
  </si>
  <si>
    <t>Normandy, France</t>
  </si>
  <si>
    <t>NCDU Monument Dedication</t>
  </si>
  <si>
    <t>Walter Dittmar</t>
  </si>
  <si>
    <t>Commander, NSWC</t>
  </si>
  <si>
    <t>Keith Davids</t>
  </si>
  <si>
    <t>bryan.c.fox.mil@socom.mil</t>
  </si>
  <si>
    <t>LNC Fox, Brian</t>
  </si>
  <si>
    <t>Naval Special Warfare Command</t>
  </si>
  <si>
    <t>9/18/24-9/24/24</t>
  </si>
  <si>
    <t>Big Red Sub Club</t>
  </si>
  <si>
    <t>ETN3</t>
  </si>
  <si>
    <t>Air / Ground Transportation</t>
  </si>
  <si>
    <t>Omaha, Nebraska</t>
  </si>
  <si>
    <t>Community Outreach</t>
  </si>
  <si>
    <t>Killan Wisslead</t>
  </si>
  <si>
    <t>ITN2</t>
  </si>
  <si>
    <t>Garrett Bailey</t>
  </si>
  <si>
    <t>MMA1</t>
  </si>
  <si>
    <t>Mario Garcia</t>
  </si>
  <si>
    <t>LTJG</t>
  </si>
  <si>
    <t>Samantha Ayers</t>
  </si>
  <si>
    <t>YNCM</t>
  </si>
  <si>
    <t>Kristopher Larsen</t>
  </si>
  <si>
    <t>CDR</t>
  </si>
  <si>
    <t>Brad Muskopf</t>
  </si>
  <si>
    <t>8/20/24-9/7/24</t>
  </si>
  <si>
    <t>Project Recover</t>
  </si>
  <si>
    <t>CAPT</t>
  </si>
  <si>
    <t>Koror, Palau</t>
  </si>
  <si>
    <t>MIA Repatriation</t>
  </si>
  <si>
    <t>Mickaila Johnston</t>
  </si>
  <si>
    <t>8/8/24-8/18/24</t>
  </si>
  <si>
    <t>Colorado Association</t>
  </si>
  <si>
    <t>MMN1</t>
  </si>
  <si>
    <t>Colorado Springs, Colorado</t>
  </si>
  <si>
    <t>USS COLORADO Navy Week</t>
  </si>
  <si>
    <t>Alexzander Rosenbaum</t>
  </si>
  <si>
    <t>ITEC</t>
  </si>
  <si>
    <t>Rory Erhardt</t>
  </si>
  <si>
    <t>6/11/24-6/18/24</t>
  </si>
  <si>
    <t>TMFN</t>
  </si>
  <si>
    <t>Derek Stephens</t>
  </si>
  <si>
    <t>MMJ2</t>
  </si>
  <si>
    <t>Joseph Covington</t>
  </si>
  <si>
    <t>MMA2</t>
  </si>
  <si>
    <t>Kelly Hickson</t>
  </si>
  <si>
    <t>CSS1</t>
  </si>
  <si>
    <t>Jake Hanson</t>
  </si>
  <si>
    <t>MMNC</t>
  </si>
  <si>
    <t>Air Ground Transportation</t>
  </si>
  <si>
    <t>Benjamin Wilcock</t>
  </si>
  <si>
    <t>Travis Lawrence</t>
  </si>
  <si>
    <t>06/21/2024-06/23/2024</t>
  </si>
  <si>
    <t>Quad Cities Air Show</t>
  </si>
  <si>
    <t>Public Information Officer</t>
  </si>
  <si>
    <t>Hotel 2X Nights</t>
  </si>
  <si>
    <t>Air Show</t>
  </si>
  <si>
    <t>Davenport, Iowa</t>
  </si>
  <si>
    <t>Static Display - VT-86</t>
  </si>
  <si>
    <t>CDR Adam Cowan</t>
  </si>
  <si>
    <t>Instructor Pilot</t>
  </si>
  <si>
    <t>Car Rental 2X Days</t>
  </si>
  <si>
    <t>LT Christian Klouda</t>
  </si>
  <si>
    <t>08/23/2024-08/25/2024</t>
  </si>
  <si>
    <t>Coke Zero Sugar 400 Daytona</t>
  </si>
  <si>
    <t>Aviator</t>
  </si>
  <si>
    <t>NASCAR 400</t>
  </si>
  <si>
    <t>Daytona Beach, FL</t>
  </si>
  <si>
    <t>"FLY OVER" - VT-10</t>
  </si>
  <si>
    <t>LT Andrew Guinan</t>
  </si>
  <si>
    <t>LCDR Geoff Petersen</t>
  </si>
  <si>
    <t>LT Michael Strawn</t>
  </si>
  <si>
    <t>7/26/2024-7/28/2024</t>
  </si>
  <si>
    <t>Oshkosh EAA Air Show</t>
  </si>
  <si>
    <t>Oshkosh, WI</t>
  </si>
  <si>
    <t>"FLY OVER" - VT-86</t>
  </si>
  <si>
    <t>Tanner Matthew Clead</t>
  </si>
  <si>
    <t>Ryan Ballester</t>
  </si>
  <si>
    <t>09/26/2024-09/30/2024</t>
  </si>
  <si>
    <t>Miramar Airshow</t>
  </si>
  <si>
    <t>Aircrew</t>
  </si>
  <si>
    <t>Skyler NG</t>
  </si>
  <si>
    <t>San Diego, CA</t>
  </si>
  <si>
    <t>Logan Cross</t>
  </si>
  <si>
    <t>Elias Robles</t>
  </si>
  <si>
    <t>MX</t>
  </si>
  <si>
    <t>Kayleen Trujillo</t>
  </si>
  <si>
    <t>Pilot</t>
  </si>
  <si>
    <t>Samuel Whipple</t>
  </si>
  <si>
    <t>Caleb Conely</t>
  </si>
  <si>
    <t>Alex Winkelman</t>
  </si>
  <si>
    <t>Katy Harrison</t>
  </si>
  <si>
    <t>Rental Cars</t>
  </si>
  <si>
    <t>Zach Jackson</t>
  </si>
  <si>
    <t>Andrew Schutta</t>
  </si>
  <si>
    <t>08/23/2024-08/26/2024</t>
  </si>
  <si>
    <t>Atlantic International Airshow</t>
  </si>
  <si>
    <t>Greenwood, Canada</t>
  </si>
  <si>
    <t>Arthur Cross</t>
  </si>
  <si>
    <t>Matthew Castillo</t>
  </si>
  <si>
    <t>Jace Gove</t>
  </si>
  <si>
    <t>Daren Bailey</t>
  </si>
  <si>
    <t>NFO</t>
  </si>
  <si>
    <t>Brenden Myers</t>
  </si>
  <si>
    <t>Keith Estes</t>
  </si>
  <si>
    <t>Sarah Kupovits</t>
  </si>
  <si>
    <t>5/26-5/27</t>
  </si>
  <si>
    <t>Chevron</t>
  </si>
  <si>
    <t>Air Crew</t>
  </si>
  <si>
    <t>Jones Beach, NY</t>
  </si>
  <si>
    <t>Jones Beach Airshow</t>
  </si>
  <si>
    <t>Jesse Govan</t>
  </si>
  <si>
    <t>Braelyn Kuhn</t>
  </si>
  <si>
    <t>Christopher Carr</t>
  </si>
  <si>
    <t>David Lissa</t>
  </si>
  <si>
    <t>ADC Carlos Hernandez</t>
  </si>
  <si>
    <t>Capt Shane Clark</t>
  </si>
  <si>
    <t>LT Josh Underdown</t>
  </si>
  <si>
    <t>LT Mark Danielson</t>
  </si>
  <si>
    <t>LT Daniel Barringer</t>
  </si>
  <si>
    <t>7/03/24-7/08/24</t>
  </si>
  <si>
    <t>Waste Management</t>
  </si>
  <si>
    <t>Battle Creek, MI</t>
  </si>
  <si>
    <t>Battle Creek Airshow</t>
  </si>
  <si>
    <t>Capt John Rogers</t>
  </si>
  <si>
    <t>7/02/24-7/08/24</t>
  </si>
  <si>
    <t>AM1 Christopher Masingale</t>
  </si>
  <si>
    <t>AME2 Jesse Govan</t>
  </si>
  <si>
    <t>AM3 Taj Tomkus</t>
  </si>
  <si>
    <t>AE2 Jordan Mastrianni</t>
  </si>
  <si>
    <t>Maj Scott Laux</t>
  </si>
  <si>
    <t>LT Jacob Frantz</t>
  </si>
  <si>
    <t>Maj. Richard Jackson</t>
  </si>
  <si>
    <t>sarah.h.miller11.civ@us.navy.mil</t>
  </si>
  <si>
    <t>Sarah Miller, Attorney Advisor</t>
  </si>
  <si>
    <t>COMMANDER, U.S. PACIFIC FLEET</t>
  </si>
  <si>
    <t>09/09/2024 and 09/11/2024</t>
  </si>
  <si>
    <t>Northeast Conference on College Cost Accounting Conference</t>
  </si>
  <si>
    <t>Director of Indirect Cost Branch</t>
  </si>
  <si>
    <t>Old Saybrook, CT</t>
  </si>
  <si>
    <t>Northeast Conference on College Cost Accounting</t>
  </si>
  <si>
    <t>Robert Bradley</t>
  </si>
  <si>
    <t>09/16/2020 -09/24/2020</t>
  </si>
  <si>
    <t>Toys for Tots Foundation</t>
  </si>
  <si>
    <t>Leesburg, VA</t>
  </si>
  <si>
    <t>Coordinator Training</t>
  </si>
  <si>
    <t>150 Marine Reserves</t>
  </si>
  <si>
    <t>tracy.w.lin.civ@us.navy.mil</t>
  </si>
  <si>
    <t>Tracy Lin</t>
  </si>
  <si>
    <t>ONR</t>
  </si>
  <si>
    <t>Bonita Allen-Brown</t>
  </si>
  <si>
    <t>bonita.d.a..enbrown.civ@usmc.mil</t>
  </si>
  <si>
    <t>St. Louis, MO</t>
  </si>
  <si>
    <t>Marine Barracks, Wash DC</t>
  </si>
  <si>
    <t>23 -24 July 2024</t>
  </si>
  <si>
    <t>IQPC Exchange</t>
  </si>
  <si>
    <t xml:space="preserve">Assistant General Counsel (Acquisition </t>
  </si>
  <si>
    <t xml:space="preserve">Event Pass </t>
  </si>
  <si>
    <t xml:space="preserve">Lodging </t>
  </si>
  <si>
    <t>Corporate Counsel &amp; Compliance Exchange</t>
  </si>
  <si>
    <t>Austin TX</t>
  </si>
  <si>
    <t xml:space="preserve">Their attendance will provide value to the Navy by enabling the counselors the ability to apply lessons learned from those industry leaders pertaining to legal operations. </t>
  </si>
  <si>
    <t>Allison McDade and Valencia Mouzon</t>
  </si>
  <si>
    <t>13 - 15 May 24</t>
  </si>
  <si>
    <t>WPP</t>
  </si>
  <si>
    <t>Rear Admiral/ Chief Of Information</t>
  </si>
  <si>
    <t xml:space="preserve">Stream USA Confereance </t>
  </si>
  <si>
    <t>Santa Barbara, CA</t>
  </si>
  <si>
    <t xml:space="preserve">His attendance will provide value to the Navy in his ability to apply lessons learned from those industry leaders to CHINFO operations, and, as Chief of Information, to better understand the evolving field of technology in media and public relations.  </t>
  </si>
  <si>
    <t xml:space="preserve">Ryan Perry </t>
  </si>
  <si>
    <t>Derrick.e.oliver6.civ@us.navy.mil</t>
  </si>
  <si>
    <t>Derrick Oliver</t>
  </si>
  <si>
    <t>Department of the Navy DON/AA</t>
  </si>
  <si>
    <t>Maj Travis Covey</t>
  </si>
  <si>
    <t>travis.j.covey.mil@usmc.mil</t>
  </si>
  <si>
    <t>Sgt Christian Harris christian.t.harris.mil@usmc.mil</t>
  </si>
  <si>
    <t>1353 Travel Report for DEPARTMENT OF THE NAVY, Education Command for the reporting period April 1- September 30, 2024</t>
  </si>
  <si>
    <t>1353 Travel Report for DEPARTMENT OF THE NAVY, HQMC/CL for the reporting period April 1- September 30, 2024</t>
  </si>
  <si>
    <t xml:space="preserve">1353 Travel Report for Department of the Marine Barracks, Washington DC for the reporting period APRIL 1 - SEPTEMBER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</si>
</sst>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m/d/yy;@"/>
  </numFmts>
  <fonts count="40">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1"/>
      <color rgb="FF242424"/>
      <name val="Calibri"/>
      <family val="2"/>
      <charset val="1"/>
    </font>
    <font>
      <sz val="10"/>
      <color theme="1"/>
      <name val="Arial"/>
      <family val="2"/>
    </font>
    <font>
      <sz val="10"/>
      <color rgb="FF000000"/>
      <name val="Arial"/>
    </font>
    <font>
      <b/>
      <sz val="7"/>
      <color theme="1"/>
      <name val="Arial"/>
      <family val="2"/>
    </font>
    <font>
      <sz val="8"/>
      <color theme="1"/>
      <name val="Arial"/>
      <family val="2"/>
    </font>
    <font>
      <b/>
      <sz val="8"/>
      <color theme="1"/>
      <name val="Arial"/>
      <family val="2"/>
    </font>
    <font>
      <sz val="10"/>
      <color rgb="FF000000"/>
      <name val="Arial"/>
      <family val="2"/>
    </font>
    <font>
      <sz val="8"/>
      <color rgb="FF000000"/>
      <name val="Arial"/>
      <family val="2"/>
    </font>
    <font>
      <b/>
      <sz val="10"/>
      <color theme="1"/>
      <name val="Arial"/>
      <family val="2"/>
    </font>
    <font>
      <sz val="12"/>
      <color theme="1"/>
      <name val="Arial"/>
      <family val="2"/>
    </font>
    <font>
      <b/>
      <sz val="14"/>
      <color theme="1"/>
      <name val="Arial"/>
      <family val="2"/>
    </font>
    <font>
      <sz val="9"/>
      <color theme="1"/>
      <name val="Arial"/>
      <family val="2"/>
    </font>
    <font>
      <b/>
      <sz val="11"/>
      <color theme="1"/>
      <name val="Arial"/>
      <family val="2"/>
    </font>
    <font>
      <b/>
      <sz val="9"/>
      <color theme="1"/>
      <name val="Arial"/>
      <family val="2"/>
    </font>
  </fonts>
  <fills count="3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ABF8F"/>
        <bgColor rgb="FF000000"/>
      </patternFill>
    </fill>
    <fill>
      <patternFill patternType="solid">
        <fgColor rgb="FFFDE9D9"/>
        <bgColor rgb="FF000000"/>
      </patternFill>
    </fill>
    <fill>
      <patternFill patternType="solid">
        <fgColor rgb="FFCCFFFF"/>
        <bgColor rgb="FF000000"/>
      </patternFill>
    </fill>
    <fill>
      <patternFill patternType="solid">
        <fgColor rgb="FFFFFFFF"/>
        <bgColor rgb="FF000000"/>
      </patternFill>
    </fill>
    <fill>
      <patternFill patternType="solid">
        <fgColor rgb="FFFFFF99"/>
        <bgColor rgb="FF000000"/>
      </patternFill>
    </fill>
    <fill>
      <patternFill patternType="solid">
        <fgColor rgb="FFD9D9D9"/>
        <bgColor rgb="FF000000"/>
      </patternFill>
    </fill>
    <fill>
      <patternFill patternType="solid">
        <fgColor rgb="FFFFFFFF"/>
        <bgColor indexed="64"/>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theme="0"/>
        <bgColor rgb="FFFFFFFF"/>
      </patternFill>
    </fill>
    <fill>
      <patternFill patternType="solid">
        <fgColor theme="2" tint="-0.14999847407452621"/>
        <bgColor rgb="FFD8D8D8"/>
      </patternFill>
    </fill>
    <fill>
      <patternFill patternType="solid">
        <fgColor theme="0"/>
        <bgColor rgb="FFD8D8D8"/>
      </patternFill>
    </fill>
    <fill>
      <patternFill patternType="solid">
        <fgColor rgb="FFCCFFFF"/>
        <bgColor rgb="FFCCFFFF"/>
      </patternFill>
    </fill>
    <fill>
      <patternFill patternType="solid">
        <fgColor rgb="FFFBD4B4"/>
        <bgColor rgb="FFFBD4B4"/>
      </patternFill>
    </fill>
    <fill>
      <patternFill patternType="solid">
        <fgColor rgb="FFFFFF99"/>
        <bgColor rgb="FFFFFF99"/>
      </patternFill>
    </fill>
    <fill>
      <patternFill patternType="solid">
        <fgColor rgb="FFFDE9D9"/>
        <bgColor rgb="FFFDE9D9"/>
      </patternFill>
    </fill>
    <fill>
      <patternFill patternType="solid">
        <fgColor rgb="FFFABF8F"/>
        <bgColor rgb="FFFABF8F"/>
      </patternFill>
    </fill>
  </fills>
  <borders count="15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bottom style="thick">
        <color rgb="FF000000"/>
      </bottom>
      <diagonal/>
    </border>
    <border>
      <left style="thick">
        <color indexed="64"/>
      </left>
      <right style="medium">
        <color indexed="64"/>
      </right>
      <top/>
      <bottom style="thick">
        <color rgb="FF000000"/>
      </bottom>
      <diagonal/>
    </border>
    <border>
      <left style="medium">
        <color indexed="64"/>
      </left>
      <right/>
      <top/>
      <bottom style="thick">
        <color rgb="FF000000"/>
      </bottom>
      <diagonal/>
    </border>
    <border>
      <left/>
      <right style="medium">
        <color indexed="64"/>
      </right>
      <top/>
      <bottom style="thick">
        <color rgb="FF000000"/>
      </bottom>
      <diagonal/>
    </border>
    <border>
      <left style="medium">
        <color indexed="64"/>
      </left>
      <right style="thin">
        <color indexed="64"/>
      </right>
      <top/>
      <bottom style="thick">
        <color rgb="FF000000"/>
      </bottom>
      <diagonal/>
    </border>
    <border>
      <left/>
      <right style="thin">
        <color rgb="FF000000"/>
      </right>
      <top/>
      <bottom/>
      <diagonal/>
    </border>
    <border>
      <left style="thin">
        <color indexed="64"/>
      </left>
      <right/>
      <top/>
      <bottom style="thick">
        <color rgb="FF000000"/>
      </bottom>
      <diagonal/>
    </border>
    <border>
      <left/>
      <right style="thin">
        <color rgb="FF000000"/>
      </right>
      <top/>
      <bottom style="thick">
        <color rgb="FF000000"/>
      </bottom>
      <diagonal/>
    </border>
    <border>
      <left style="medium">
        <color indexed="64"/>
      </left>
      <right style="medium">
        <color indexed="64"/>
      </right>
      <top/>
      <bottom style="thick">
        <color rgb="FF000000"/>
      </bottom>
      <diagonal/>
    </border>
    <border>
      <left/>
      <right style="medium">
        <color rgb="FF000000"/>
      </right>
      <top/>
      <bottom/>
      <diagonal/>
    </border>
    <border>
      <left/>
      <right style="medium">
        <color rgb="FF000000"/>
      </right>
      <top/>
      <bottom style="thick">
        <color rgb="FF000000"/>
      </bottom>
      <diagonal/>
    </border>
    <border>
      <left style="thin">
        <color indexed="64"/>
      </left>
      <right style="medium">
        <color indexed="64"/>
      </right>
      <top/>
      <bottom style="thick">
        <color rgb="FF000000"/>
      </bottom>
      <diagonal/>
    </border>
    <border>
      <left style="thick">
        <color indexed="64"/>
      </left>
      <right style="thin">
        <color indexed="64"/>
      </right>
      <top/>
      <bottom style="thick">
        <color rgb="FF000000"/>
      </bottom>
      <diagonal/>
    </border>
    <border>
      <left/>
      <right style="thin">
        <color rgb="FF000000"/>
      </right>
      <top/>
      <bottom style="thick">
        <color indexed="64"/>
      </bottom>
      <diagonal/>
    </border>
    <border>
      <left/>
      <right style="thin">
        <color indexed="64"/>
      </right>
      <top style="thin">
        <color indexed="64"/>
      </top>
      <bottom style="thin">
        <color indexed="64"/>
      </bottom>
      <diagonal/>
    </border>
    <border>
      <left/>
      <right style="thin">
        <color rgb="FF000000"/>
      </right>
      <top style="thick">
        <color indexed="64"/>
      </top>
      <bottom/>
      <diagonal/>
    </border>
    <border>
      <left/>
      <right style="medium">
        <color indexed="64"/>
      </right>
      <top/>
      <bottom style="thin">
        <color indexed="64"/>
      </bottom>
      <diagonal/>
    </border>
    <border>
      <left style="medium">
        <color indexed="64"/>
      </left>
      <right style="medium">
        <color indexed="64"/>
      </right>
      <top style="thick">
        <color indexed="64"/>
      </top>
      <bottom/>
      <diagonal/>
    </border>
    <border>
      <left/>
      <right style="medium">
        <color rgb="FF000000"/>
      </right>
      <top/>
      <bottom style="medium">
        <color rgb="FF000000"/>
      </bottom>
      <diagonal/>
    </border>
    <border>
      <left style="thick">
        <color rgb="FF000000"/>
      </left>
      <right style="thin">
        <color rgb="FF000000"/>
      </right>
      <top/>
      <bottom style="thick">
        <color rgb="FF000000"/>
      </bottom>
      <diagonal/>
    </border>
    <border>
      <left/>
      <right style="medium">
        <color rgb="FF000000"/>
      </right>
      <top style="medium">
        <color rgb="FF000000"/>
      </top>
      <bottom/>
      <diagonal/>
    </border>
    <border>
      <left style="thick">
        <color rgb="FF000000"/>
      </left>
      <right style="thin">
        <color rgb="FF000000"/>
      </right>
      <top/>
      <bottom/>
      <diagonal/>
    </border>
    <border>
      <left style="thick">
        <color rgb="FF000000"/>
      </left>
      <right style="thin">
        <color rgb="FF000000"/>
      </right>
      <top style="thick">
        <color rgb="FF000000"/>
      </top>
      <bottom/>
      <diagonal/>
    </border>
    <border>
      <left style="medium">
        <color rgb="FF000000"/>
      </left>
      <right style="thick">
        <color rgb="FF000000"/>
      </right>
      <top/>
      <bottom/>
      <diagonal/>
    </border>
    <border>
      <left/>
      <right style="medium">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bottom style="thick">
        <color rgb="FF000000"/>
      </bottom>
      <diagonal/>
    </border>
    <border>
      <left style="thin">
        <color rgb="FF000000"/>
      </left>
      <right style="thin">
        <color rgb="FF000000"/>
      </right>
      <top/>
      <bottom style="thick">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top style="thin">
        <color rgb="FF000000"/>
      </top>
      <bottom/>
      <diagonal/>
    </border>
    <border>
      <left style="thin">
        <color rgb="FF000000"/>
      </left>
      <right style="medium">
        <color rgb="FF000000"/>
      </right>
      <top/>
      <bottom/>
      <diagonal/>
    </border>
    <border>
      <left style="medium">
        <color rgb="FF000000"/>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ck">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style="medium">
        <color rgb="FF000000"/>
      </left>
      <right style="thin">
        <color rgb="FF000000"/>
      </right>
      <top/>
      <bottom style="thick">
        <color rgb="FF000000"/>
      </bottom>
      <diagonal/>
    </border>
    <border>
      <left style="medium">
        <color rgb="FF000000"/>
      </left>
      <right/>
      <top/>
      <bottom style="thick">
        <color rgb="FF000000"/>
      </bottom>
      <diagonal/>
    </border>
    <border>
      <left style="thick">
        <color rgb="FF000000"/>
      </left>
      <right style="medium">
        <color rgb="FF000000"/>
      </right>
      <top/>
      <bottom style="thick">
        <color rgb="FF000000"/>
      </bottom>
      <diagonal/>
    </border>
    <border>
      <left/>
      <right style="thick">
        <color rgb="FF000000"/>
      </right>
      <top/>
      <bottom/>
      <diagonal/>
    </border>
    <border>
      <left style="medium">
        <color rgb="FF000000"/>
      </left>
      <right style="medium">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style="thin">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diagonal/>
    </border>
    <border>
      <left/>
      <right style="thick">
        <color rgb="FF000000"/>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medium">
        <color rgb="FF000000"/>
      </left>
      <right/>
      <top style="thick">
        <color rgb="FF000000"/>
      </top>
      <bottom style="thick">
        <color rgb="FF000000"/>
      </bottom>
      <diagonal/>
    </border>
    <border>
      <left style="thick">
        <color rgb="FF000000"/>
      </left>
      <right style="thick">
        <color rgb="FF000000"/>
      </right>
      <top/>
      <bottom/>
      <diagonal/>
    </border>
    <border>
      <left style="medium">
        <color rgb="FF000000"/>
      </left>
      <right style="medium">
        <color rgb="FF000000"/>
      </right>
      <top/>
      <bottom/>
      <diagonal/>
    </border>
    <border>
      <left style="thick">
        <color rgb="FF000000"/>
      </left>
      <right style="thick">
        <color rgb="FF000000"/>
      </right>
      <top style="thick">
        <color rgb="FF000000"/>
      </top>
      <bottom/>
      <diagonal/>
    </border>
    <border>
      <left/>
      <right/>
      <top style="medium">
        <color rgb="FF000000"/>
      </top>
      <bottom/>
      <diagonal/>
    </border>
    <border>
      <left style="medium">
        <color rgb="FF000000"/>
      </left>
      <right/>
      <top style="medium">
        <color rgb="FF000000"/>
      </top>
      <bottom/>
      <diagonal/>
    </border>
    <border>
      <left style="thick">
        <color rgb="FF000000"/>
      </left>
      <right style="medium">
        <color rgb="FF000000"/>
      </right>
      <top style="medium">
        <color rgb="FF000000"/>
      </top>
      <bottom/>
      <diagonal/>
    </border>
    <border>
      <left/>
      <right/>
      <top style="thick">
        <color rgb="FF000000"/>
      </top>
      <bottom style="medium">
        <color rgb="FF000000"/>
      </bottom>
      <diagonal/>
    </border>
    <border>
      <left style="thick">
        <color rgb="FF000000"/>
      </left>
      <right/>
      <top style="thick">
        <color rgb="FF000000"/>
      </top>
      <bottom style="medium">
        <color rgb="FF000000"/>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medium">
        <color indexed="64"/>
      </left>
      <right/>
      <top style="thick">
        <color indexed="64"/>
      </top>
      <bottom/>
      <diagonal/>
    </border>
    <border>
      <left style="thick">
        <color indexed="64"/>
      </left>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61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3" fillId="5" borderId="49"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8"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6" xfId="0" applyBorder="1"/>
    <xf numFmtId="0" fontId="1" fillId="4" borderId="52" xfId="14" applyFill="1" applyBorder="1">
      <alignment horizontal="left" vertical="center" wrapText="1"/>
      <protection locked="0"/>
    </xf>
    <xf numFmtId="0" fontId="1" fillId="4" borderId="59"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0" xfId="14" applyFill="1" applyBorder="1" applyProtection="1">
      <alignment horizontal="left" vertical="center"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14" fontId="1" fillId="4" borderId="20" xfId="14" applyNumberFormat="1" applyFill="1" applyBorder="1">
      <alignment horizontal="left" vertical="center" wrapText="1"/>
      <protection locked="0"/>
    </xf>
    <xf numFmtId="6" fontId="1" fillId="4" borderId="59" xfId="14" applyNumberFormat="1" applyFill="1" applyBorder="1">
      <alignment horizontal="left" vertical="center" wrapText="1"/>
      <protection locked="0"/>
    </xf>
    <xf numFmtId="0" fontId="4" fillId="5" borderId="10" xfId="12">
      <alignment vertical="center" wrapText="1"/>
    </xf>
    <xf numFmtId="0" fontId="4" fillId="5" borderId="18" xfId="11" applyBorder="1">
      <alignment vertical="center" wrapText="1"/>
    </xf>
    <xf numFmtId="0" fontId="4" fillId="5" borderId="22"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2"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1" xfId="0" applyFont="1" applyFill="1" applyBorder="1" applyAlignment="1">
      <alignment horizontal="left" vertical="center" wrapText="1"/>
    </xf>
    <xf numFmtId="0" fontId="1" fillId="4" borderId="51" xfId="0" applyFont="1" applyFill="1" applyBorder="1" applyAlignment="1">
      <alignment horizontal="center" vertical="center"/>
    </xf>
    <xf numFmtId="6" fontId="1" fillId="4" borderId="51" xfId="0" applyNumberFormat="1" applyFont="1" applyFill="1" applyBorder="1" applyAlignment="1">
      <alignment horizontal="right" vertical="center"/>
    </xf>
    <xf numFmtId="0" fontId="4" fillId="5" borderId="23" xfId="11">
      <alignment vertical="center" wrapText="1"/>
    </xf>
    <xf numFmtId="8" fontId="1" fillId="4" borderId="26" xfId="14" applyNumberFormat="1" applyFill="1" applyBorder="1">
      <alignment horizontal="left" vertical="center" wrapText="1"/>
      <protection locked="0"/>
    </xf>
    <xf numFmtId="0" fontId="0" fillId="0" borderId="0" xfId="0" applyProtection="1">
      <protection locked="0"/>
    </xf>
    <xf numFmtId="8" fontId="1" fillId="4" borderId="59"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14" fontId="1" fillId="4" borderId="25" xfId="14" applyNumberFormat="1" applyFill="1" applyBorder="1">
      <alignment horizontal="left" vertical="center" wrapText="1"/>
      <protection locked="0"/>
    </xf>
    <xf numFmtId="0" fontId="6" fillId="4" borderId="18" xfId="14" applyFont="1"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63" xfId="14" applyFill="1" applyBorder="1">
      <alignment horizontal="left" vertical="center" wrapText="1"/>
      <protection locked="0"/>
    </xf>
    <xf numFmtId="0" fontId="1" fillId="4" borderId="64" xfId="14" applyFill="1" applyBorder="1">
      <alignment horizontal="left" vertical="center" wrapText="1"/>
      <protection locked="0"/>
    </xf>
    <xf numFmtId="0" fontId="1" fillId="4" borderId="65" xfId="14" applyFill="1" applyBorder="1">
      <alignment horizontal="left" vertical="center" wrapText="1"/>
      <protection locked="0"/>
    </xf>
    <xf numFmtId="4" fontId="1" fillId="4" borderId="59"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4" fillId="14" borderId="14" xfId="0" applyFont="1" applyFill="1" applyBorder="1"/>
    <xf numFmtId="0" fontId="4" fillId="14" borderId="27" xfId="0" applyFont="1" applyFill="1" applyBorder="1"/>
    <xf numFmtId="0" fontId="1" fillId="15" borderId="12" xfId="0" applyFont="1" applyFill="1" applyBorder="1" applyAlignment="1">
      <alignment wrapText="1"/>
    </xf>
    <xf numFmtId="0" fontId="1" fillId="15" borderId="41" xfId="0" applyFont="1" applyFill="1" applyBorder="1" applyAlignment="1">
      <alignment wrapText="1"/>
    </xf>
    <xf numFmtId="0" fontId="3" fillId="17" borderId="16" xfId="0" applyFont="1" applyFill="1" applyBorder="1"/>
    <xf numFmtId="0" fontId="6" fillId="15" borderId="16" xfId="0" applyFont="1" applyFill="1" applyBorder="1" applyAlignment="1">
      <alignment wrapText="1"/>
    </xf>
    <xf numFmtId="0" fontId="4" fillId="17" borderId="14" xfId="0" applyFont="1" applyFill="1" applyBorder="1" applyAlignment="1">
      <alignment wrapText="1"/>
    </xf>
    <xf numFmtId="0" fontId="0" fillId="17" borderId="0" xfId="0" applyFill="1"/>
    <xf numFmtId="0" fontId="1" fillId="15" borderId="14" xfId="0" applyFont="1" applyFill="1" applyBorder="1" applyAlignment="1">
      <alignment wrapText="1"/>
    </xf>
    <xf numFmtId="14" fontId="1" fillId="15" borderId="14" xfId="0" applyNumberFormat="1" applyFont="1" applyFill="1" applyBorder="1" applyAlignment="1">
      <alignment wrapText="1"/>
    </xf>
    <xf numFmtId="0" fontId="1" fillId="15" borderId="52" xfId="0" applyFont="1" applyFill="1" applyBorder="1"/>
    <xf numFmtId="0" fontId="1" fillId="15" borderId="14" xfId="0" applyFont="1" applyFill="1" applyBorder="1"/>
    <xf numFmtId="6" fontId="1" fillId="15" borderId="12" xfId="0" applyNumberFormat="1" applyFont="1" applyFill="1" applyBorder="1"/>
    <xf numFmtId="0" fontId="4" fillId="17" borderId="19" xfId="0" applyFont="1" applyFill="1" applyBorder="1" applyAlignment="1">
      <alignment wrapText="1"/>
    </xf>
    <xf numFmtId="0" fontId="1" fillId="15" borderId="33" xfId="0" applyFont="1" applyFill="1" applyBorder="1" applyAlignment="1">
      <alignment wrapText="1"/>
    </xf>
    <xf numFmtId="0" fontId="1" fillId="15" borderId="18" xfId="0" applyFont="1" applyFill="1" applyBorder="1"/>
    <xf numFmtId="0" fontId="1" fillId="15" borderId="19" xfId="0" applyFont="1" applyFill="1" applyBorder="1"/>
    <xf numFmtId="6" fontId="1" fillId="15" borderId="26" xfId="0" applyNumberFormat="1" applyFont="1" applyFill="1" applyBorder="1"/>
    <xf numFmtId="0" fontId="1" fillId="15" borderId="17" xfId="0" applyFont="1" applyFill="1" applyBorder="1" applyAlignment="1">
      <alignment wrapText="1"/>
    </xf>
    <xf numFmtId="0" fontId="1" fillId="15" borderId="80" xfId="0" applyFont="1" applyFill="1" applyBorder="1" applyAlignment="1">
      <alignment wrapText="1"/>
    </xf>
    <xf numFmtId="0" fontId="1" fillId="15" borderId="80" xfId="0" applyFont="1" applyFill="1" applyBorder="1"/>
    <xf numFmtId="6" fontId="1" fillId="15" borderId="80" xfId="0" applyNumberFormat="1" applyFont="1" applyFill="1" applyBorder="1"/>
    <xf numFmtId="0" fontId="4" fillId="17" borderId="22" xfId="0" applyFont="1" applyFill="1" applyBorder="1" applyAlignment="1">
      <alignment wrapText="1"/>
    </xf>
    <xf numFmtId="0" fontId="1" fillId="17" borderId="24" xfId="0" applyFont="1" applyFill="1" applyBorder="1" applyAlignment="1">
      <alignment wrapText="1"/>
    </xf>
    <xf numFmtId="0" fontId="1" fillId="17" borderId="60" xfId="0" applyFont="1" applyFill="1" applyBorder="1" applyAlignment="1">
      <alignment wrapText="1"/>
    </xf>
    <xf numFmtId="0" fontId="1" fillId="15" borderId="25" xfId="0" applyFont="1" applyFill="1" applyBorder="1" applyAlignment="1">
      <alignment wrapText="1"/>
    </xf>
    <xf numFmtId="0" fontId="1" fillId="15" borderId="82" xfId="0" applyFont="1" applyFill="1" applyBorder="1" applyAlignment="1">
      <alignment wrapText="1"/>
    </xf>
    <xf numFmtId="6" fontId="1" fillId="15" borderId="82" xfId="0" applyNumberFormat="1" applyFont="1" applyFill="1" applyBorder="1" applyAlignment="1">
      <alignment wrapText="1"/>
    </xf>
    <xf numFmtId="0" fontId="1" fillId="15" borderId="18" xfId="0" applyFont="1" applyFill="1" applyBorder="1" applyAlignment="1">
      <alignment wrapText="1"/>
    </xf>
    <xf numFmtId="14" fontId="1" fillId="15" borderId="17" xfId="0" applyNumberFormat="1" applyFont="1" applyFill="1" applyBorder="1" applyAlignment="1">
      <alignment wrapText="1"/>
    </xf>
    <xf numFmtId="14" fontId="1" fillId="15" borderId="25" xfId="0" applyNumberFormat="1" applyFont="1" applyFill="1" applyBorder="1" applyAlignment="1">
      <alignment wrapText="1"/>
    </xf>
    <xf numFmtId="0" fontId="1" fillId="15" borderId="10" xfId="0" applyFont="1" applyFill="1" applyBorder="1" applyAlignment="1">
      <alignment wrapText="1"/>
    </xf>
    <xf numFmtId="0" fontId="1" fillId="15" borderId="19" xfId="0" applyFont="1" applyFill="1" applyBorder="1" applyAlignment="1">
      <alignment wrapText="1"/>
    </xf>
    <xf numFmtId="0" fontId="1" fillId="15" borderId="26" xfId="0" applyFont="1" applyFill="1" applyBorder="1" applyAlignment="1">
      <alignment wrapText="1"/>
    </xf>
    <xf numFmtId="6" fontId="1" fillId="15" borderId="12" xfId="0" applyNumberFormat="1" applyFont="1" applyFill="1" applyBorder="1" applyAlignment="1">
      <alignment wrapText="1"/>
    </xf>
    <xf numFmtId="8" fontId="1" fillId="15" borderId="82" xfId="0" applyNumberFormat="1" applyFont="1" applyFill="1" applyBorder="1" applyAlignment="1">
      <alignment wrapText="1"/>
    </xf>
    <xf numFmtId="8" fontId="1" fillId="15" borderId="12" xfId="0" applyNumberFormat="1" applyFont="1" applyFill="1" applyBorder="1" applyAlignment="1">
      <alignment wrapText="1"/>
    </xf>
    <xf numFmtId="15" fontId="1" fillId="15" borderId="17" xfId="0" applyNumberFormat="1" applyFont="1" applyFill="1" applyBorder="1" applyAlignment="1">
      <alignment wrapText="1"/>
    </xf>
    <xf numFmtId="8" fontId="1" fillId="15" borderId="26" xfId="0" applyNumberFormat="1" applyFont="1" applyFill="1" applyBorder="1" applyAlignment="1">
      <alignment wrapText="1"/>
    </xf>
    <xf numFmtId="0" fontId="1" fillId="15" borderId="0" xfId="0" applyFont="1" applyFill="1" applyAlignment="1">
      <alignment wrapText="1"/>
    </xf>
    <xf numFmtId="6" fontId="1" fillId="15" borderId="26" xfId="0" applyNumberFormat="1" applyFont="1" applyFill="1" applyBorder="1" applyAlignment="1">
      <alignment wrapText="1"/>
    </xf>
    <xf numFmtId="0" fontId="0" fillId="0" borderId="12" xfId="0" applyBorder="1"/>
    <xf numFmtId="0" fontId="0" fillId="0" borderId="0" xfId="0" applyAlignment="1">
      <alignment wrapText="1"/>
    </xf>
    <xf numFmtId="0" fontId="6" fillId="0" borderId="7" xfId="0" applyFont="1" applyBorder="1"/>
    <xf numFmtId="0" fontId="0" fillId="0" borderId="6" xfId="0" applyBorder="1"/>
    <xf numFmtId="0" fontId="6" fillId="0" borderId="12" xfId="0" applyFont="1" applyBorder="1"/>
    <xf numFmtId="0" fontId="0" fillId="0" borderId="29" xfId="0" applyBorder="1" applyProtection="1">
      <protection locked="0" hidden="1"/>
    </xf>
    <xf numFmtId="0" fontId="8" fillId="6" borderId="12" xfId="7" applyFill="1" applyBorder="1" applyAlignment="1" applyProtection="1">
      <alignment vertical="center" wrapText="1"/>
      <protection locked="0"/>
    </xf>
    <xf numFmtId="0" fontId="0" fillId="0" borderId="29" xfId="0" applyBorder="1"/>
    <xf numFmtId="0" fontId="0" fillId="0" borderId="3" xfId="0" applyBorder="1"/>
    <xf numFmtId="0" fontId="6" fillId="0" borderId="2" xfId="0" applyFont="1" applyBorder="1"/>
    <xf numFmtId="0" fontId="6" fillId="0" borderId="0" xfId="0" applyFont="1" applyAlignment="1" applyProtection="1">
      <alignment wrapText="1"/>
      <protection hidden="1"/>
    </xf>
    <xf numFmtId="0" fontId="28" fillId="0" borderId="0" xfId="15" applyAlignment="1">
      <alignment wrapText="1" shrinkToFit="1"/>
    </xf>
    <xf numFmtId="0" fontId="27" fillId="0" borderId="0" xfId="15" applyFont="1" applyAlignment="1">
      <alignment wrapText="1" shrinkToFit="1"/>
    </xf>
    <xf numFmtId="0" fontId="27" fillId="0" borderId="84" xfId="15" applyFont="1" applyBorder="1" applyAlignment="1">
      <alignment wrapText="1" shrinkToFit="1"/>
    </xf>
    <xf numFmtId="0" fontId="27" fillId="0" borderId="75" xfId="15" applyFont="1" applyBorder="1" applyAlignment="1">
      <alignment wrapText="1" shrinkToFit="1"/>
    </xf>
    <xf numFmtId="0" fontId="29" fillId="19" borderId="75" xfId="15" applyFont="1" applyFill="1" applyBorder="1" applyAlignment="1">
      <alignment vertical="center" wrapText="1" shrinkToFit="1"/>
    </xf>
    <xf numFmtId="0" fontId="27" fillId="0" borderId="86" xfId="15" applyFont="1" applyBorder="1" applyAlignment="1">
      <alignment wrapText="1" shrinkToFit="1"/>
    </xf>
    <xf numFmtId="0" fontId="27" fillId="0" borderId="89" xfId="15" applyFont="1" applyBorder="1" applyAlignment="1">
      <alignment wrapText="1" shrinkToFit="1"/>
    </xf>
    <xf numFmtId="0" fontId="30" fillId="21" borderId="90" xfId="15" applyFont="1" applyFill="1" applyBorder="1" applyAlignment="1">
      <alignment horizontal="left" vertical="center" wrapText="1" shrinkToFit="1"/>
    </xf>
    <xf numFmtId="0" fontId="30" fillId="21" borderId="91" xfId="15" applyFont="1" applyFill="1" applyBorder="1" applyAlignment="1">
      <alignment horizontal="left" vertical="center" wrapText="1" shrinkToFit="1"/>
    </xf>
    <xf numFmtId="0" fontId="30" fillId="21" borderId="92" xfId="15" applyFont="1" applyFill="1" applyBorder="1" applyAlignment="1">
      <alignment horizontal="left" vertical="center" wrapText="1" shrinkToFit="1"/>
    </xf>
    <xf numFmtId="0" fontId="30" fillId="0" borderId="73" xfId="15" applyFont="1" applyBorder="1" applyAlignment="1">
      <alignment horizontal="left" vertical="center" wrapText="1" shrinkToFit="1"/>
    </xf>
    <xf numFmtId="0" fontId="30" fillId="0" borderId="93" xfId="15" applyFont="1" applyBorder="1" applyAlignment="1">
      <alignment horizontal="left" vertical="center" wrapText="1" shrinkToFit="1"/>
    </xf>
    <xf numFmtId="0" fontId="30" fillId="0" borderId="94" xfId="15" applyFont="1" applyBorder="1" applyAlignment="1">
      <alignment horizontal="left" vertical="center" wrapText="1" shrinkToFit="1"/>
    </xf>
    <xf numFmtId="0" fontId="30" fillId="21" borderId="95" xfId="15" applyFont="1" applyFill="1" applyBorder="1" applyAlignment="1">
      <alignment horizontal="left" vertical="center" wrapText="1" shrinkToFit="1"/>
    </xf>
    <xf numFmtId="0" fontId="30" fillId="21" borderId="96" xfId="15" applyFont="1" applyFill="1" applyBorder="1" applyAlignment="1">
      <alignment horizontal="left" vertical="center" wrapText="1" shrinkToFit="1"/>
    </xf>
    <xf numFmtId="0" fontId="30" fillId="21" borderId="97" xfId="15" applyFont="1" applyFill="1" applyBorder="1" applyAlignment="1">
      <alignment horizontal="left" vertical="center" wrapText="1" shrinkToFit="1"/>
    </xf>
    <xf numFmtId="0" fontId="31" fillId="0" borderId="96" xfId="15" applyFont="1" applyBorder="1" applyAlignment="1">
      <alignment vertical="center" wrapText="1" shrinkToFit="1"/>
    </xf>
    <xf numFmtId="0" fontId="30" fillId="21" borderId="100" xfId="15" applyFont="1" applyFill="1" applyBorder="1" applyAlignment="1">
      <alignment horizontal="left" vertical="center" wrapText="1" shrinkToFit="1"/>
    </xf>
    <xf numFmtId="0" fontId="30" fillId="21" borderId="101" xfId="15" applyFont="1" applyFill="1" applyBorder="1" applyAlignment="1">
      <alignment horizontal="left" vertical="center" wrapText="1" shrinkToFit="1"/>
    </xf>
    <xf numFmtId="0" fontId="30" fillId="0" borderId="102" xfId="15" applyFont="1" applyBorder="1" applyAlignment="1">
      <alignment horizontal="left" vertical="center" wrapText="1" shrinkToFit="1"/>
    </xf>
    <xf numFmtId="14" fontId="30" fillId="0" borderId="102" xfId="15" applyNumberFormat="1" applyFont="1" applyBorder="1" applyAlignment="1">
      <alignment horizontal="left" vertical="center" wrapText="1" shrinkToFit="1"/>
    </xf>
    <xf numFmtId="0" fontId="30" fillId="20" borderId="103" xfId="15" applyFont="1" applyFill="1" applyBorder="1" applyAlignment="1">
      <alignment horizontal="left" vertical="center" wrapText="1" shrinkToFit="1"/>
    </xf>
    <xf numFmtId="0" fontId="30" fillId="20" borderId="104" xfId="15" applyFont="1" applyFill="1" applyBorder="1" applyAlignment="1">
      <alignment horizontal="left" vertical="center" wrapText="1" shrinkToFit="1"/>
    </xf>
    <xf numFmtId="0" fontId="30" fillId="20" borderId="105" xfId="15" applyFont="1" applyFill="1" applyBorder="1" applyAlignment="1">
      <alignment horizontal="left" vertical="center" wrapText="1" shrinkToFit="1"/>
    </xf>
    <xf numFmtId="0" fontId="31" fillId="20" borderId="106" xfId="15" applyFont="1" applyFill="1" applyBorder="1" applyAlignment="1">
      <alignment vertical="center" wrapText="1" shrinkToFit="1"/>
    </xf>
    <xf numFmtId="0" fontId="31" fillId="0" borderId="107" xfId="15" applyFont="1" applyBorder="1" applyAlignment="1">
      <alignment vertical="center" wrapText="1" shrinkToFit="1"/>
    </xf>
    <xf numFmtId="0" fontId="30" fillId="0" borderId="108" xfId="15" applyFont="1" applyBorder="1" applyAlignment="1">
      <alignment horizontal="left" vertical="center" wrapText="1" shrinkToFit="1"/>
    </xf>
    <xf numFmtId="0" fontId="30" fillId="0" borderId="109" xfId="15" applyFont="1" applyBorder="1" applyAlignment="1">
      <alignment horizontal="left" vertical="center" wrapText="1" shrinkToFit="1"/>
    </xf>
    <xf numFmtId="164" fontId="30" fillId="22" borderId="110" xfId="15" applyNumberFormat="1" applyFont="1" applyFill="1" applyBorder="1" applyAlignment="1">
      <alignment horizontal="left" vertical="center" wrapText="1" shrinkToFit="1"/>
    </xf>
    <xf numFmtId="0" fontId="30" fillId="22" borderId="91" xfId="15" applyFont="1" applyFill="1" applyBorder="1" applyAlignment="1">
      <alignment horizontal="left" vertical="center" wrapText="1" shrinkToFit="1"/>
    </xf>
    <xf numFmtId="0" fontId="30" fillId="22" borderId="110" xfId="15" applyFont="1" applyFill="1" applyBorder="1" applyAlignment="1">
      <alignment horizontal="left" vertical="center" wrapText="1" shrinkToFit="1"/>
    </xf>
    <xf numFmtId="164" fontId="1" fillId="4" borderId="26" xfId="14" applyNumberFormat="1" applyFill="1" applyBorder="1" applyAlignment="1">
      <alignment horizontal="right" vertical="center" wrapText="1"/>
      <protection locked="0"/>
    </xf>
    <xf numFmtId="0" fontId="1" fillId="0" borderId="10" xfId="14" applyFill="1" applyBorder="1" applyAlignment="1">
      <alignment horizontal="center" vertical="center" wrapText="1"/>
      <protection locked="0"/>
    </xf>
    <xf numFmtId="164" fontId="1" fillId="4" borderId="59" xfId="14" applyNumberFormat="1" applyFill="1" applyBorder="1" applyAlignment="1">
      <alignment horizontal="right" vertical="center" wrapText="1"/>
      <protection locked="0"/>
    </xf>
    <xf numFmtId="0" fontId="1" fillId="0" borderId="52" xfId="14" applyFill="1" applyBorder="1" applyAlignment="1">
      <alignment horizontal="center" vertical="center" wrapText="1"/>
      <protection locked="0"/>
    </xf>
    <xf numFmtId="14" fontId="1" fillId="4" borderId="18" xfId="15" applyNumberFormat="1" applyFont="1" applyFill="1" applyBorder="1" applyAlignment="1" applyProtection="1">
      <alignment horizontal="left" vertical="center" wrapText="1"/>
      <protection locked="0"/>
    </xf>
    <xf numFmtId="164" fontId="1" fillId="5" borderId="60" xfId="14" applyNumberFormat="1" applyFill="1" applyBorder="1" applyProtection="1">
      <alignment horizontal="left" vertical="center" wrapText="1"/>
    </xf>
    <xf numFmtId="0" fontId="1" fillId="4" borderId="10" xfId="14" applyFill="1" applyBorder="1" applyAlignment="1">
      <alignment horizontal="center" vertical="center" wrapText="1"/>
      <protection locked="0"/>
    </xf>
    <xf numFmtId="0" fontId="1" fillId="4" borderId="52" xfId="14" applyFill="1" applyBorder="1" applyAlignment="1">
      <alignment horizontal="center" vertical="center" wrapText="1"/>
      <protection locked="0"/>
    </xf>
    <xf numFmtId="164" fontId="30" fillId="0" borderId="110" xfId="15" applyNumberFormat="1" applyFont="1" applyBorder="1" applyAlignment="1">
      <alignment horizontal="right" vertical="center" wrapText="1" shrinkToFit="1"/>
    </xf>
    <xf numFmtId="0" fontId="30" fillId="0" borderId="91" xfId="15" applyFont="1" applyBorder="1" applyAlignment="1">
      <alignment horizontal="center" vertical="center" wrapText="1" shrinkToFit="1"/>
    </xf>
    <xf numFmtId="0" fontId="30" fillId="0" borderId="91" xfId="15" applyFont="1" applyBorder="1" applyAlignment="1">
      <alignment horizontal="left" vertical="center" wrapText="1" shrinkToFit="1"/>
    </xf>
    <xf numFmtId="0" fontId="30" fillId="0" borderId="110" xfId="15" applyFont="1" applyBorder="1" applyAlignment="1">
      <alignment horizontal="left" vertical="center" wrapText="1" shrinkToFit="1"/>
    </xf>
    <xf numFmtId="0" fontId="1" fillId="0" borderId="25" xfId="14" applyFill="1" applyBorder="1">
      <alignment horizontal="left" vertical="center" wrapText="1"/>
      <protection locked="0"/>
    </xf>
    <xf numFmtId="0" fontId="1" fillId="0" borderId="8"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1" fillId="0" borderId="18" xfId="14" applyFill="1" applyBorder="1">
      <alignment horizontal="left" vertical="center" wrapText="1"/>
      <protection locked="0"/>
    </xf>
    <xf numFmtId="164" fontId="1" fillId="0" borderId="26" xfId="14" applyNumberFormat="1" applyFill="1" applyBorder="1" applyAlignment="1">
      <alignment horizontal="right" vertical="center" wrapText="1"/>
      <protection locked="0"/>
    </xf>
    <xf numFmtId="0" fontId="1" fillId="0" borderId="10" xfId="14" applyFill="1" applyBorder="1">
      <alignment horizontal="left" vertical="center" wrapText="1"/>
      <protection locked="0"/>
    </xf>
    <xf numFmtId="0" fontId="1" fillId="0" borderId="11" xfId="14" applyFill="1" applyBorder="1">
      <alignment horizontal="left" vertical="center" wrapText="1"/>
      <protection locked="0"/>
    </xf>
    <xf numFmtId="0" fontId="4" fillId="0" borderId="10" xfId="12" applyFill="1">
      <alignment vertical="center" wrapText="1"/>
    </xf>
    <xf numFmtId="164" fontId="1" fillId="0" borderId="59" xfId="14" applyNumberFormat="1" applyFill="1" applyBorder="1" applyAlignment="1">
      <alignment horizontal="right" vertical="center" wrapText="1"/>
      <protection locked="0"/>
    </xf>
    <xf numFmtId="0" fontId="1" fillId="0" borderId="52" xfId="14" applyFill="1" applyBorder="1">
      <alignment horizontal="left" vertical="center" wrapText="1"/>
      <protection locked="0"/>
    </xf>
    <xf numFmtId="0" fontId="1" fillId="0" borderId="18" xfId="14" applyFill="1">
      <alignment horizontal="left" vertical="center" wrapText="1"/>
      <protection locked="0"/>
    </xf>
    <xf numFmtId="14" fontId="1" fillId="0" borderId="18" xfId="15" applyNumberFormat="1" applyFont="1" applyBorder="1" applyAlignment="1" applyProtection="1">
      <alignment horizontal="left" vertical="center" wrapText="1"/>
      <protection locked="0"/>
    </xf>
    <xf numFmtId="2" fontId="30" fillId="20" borderId="103" xfId="15" applyNumberFormat="1" applyFont="1" applyFill="1" applyBorder="1" applyAlignment="1">
      <alignment horizontal="left" vertical="center" wrapText="1" shrinkToFit="1"/>
    </xf>
    <xf numFmtId="14" fontId="30" fillId="0" borderId="73" xfId="15" applyNumberFormat="1" applyFont="1" applyBorder="1" applyAlignment="1">
      <alignment horizontal="left" vertical="center" wrapText="1" shrinkToFit="1"/>
    </xf>
    <xf numFmtId="14" fontId="30" fillId="0" borderId="94" xfId="15" applyNumberFormat="1" applyFont="1" applyBorder="1" applyAlignment="1">
      <alignment horizontal="left" vertical="center" wrapText="1" shrinkToFit="1"/>
    </xf>
    <xf numFmtId="0" fontId="30" fillId="0" borderId="111" xfId="15" applyFont="1" applyBorder="1" applyAlignment="1">
      <alignment horizontal="left" vertical="center" wrapText="1" shrinkToFit="1"/>
    </xf>
    <xf numFmtId="0" fontId="30" fillId="0" borderId="102" xfId="16" applyFont="1" applyBorder="1" applyAlignment="1">
      <alignment horizontal="left" vertical="center" wrapText="1" shrinkToFit="1"/>
    </xf>
    <xf numFmtId="164" fontId="30" fillId="21" borderId="95" xfId="15" applyNumberFormat="1" applyFont="1" applyFill="1" applyBorder="1" applyAlignment="1">
      <alignment horizontal="right" vertical="center" wrapText="1" shrinkToFit="1"/>
    </xf>
    <xf numFmtId="0" fontId="30" fillId="21" borderId="96" xfId="15" applyFont="1" applyFill="1" applyBorder="1" applyAlignment="1">
      <alignment horizontal="center" vertical="center" wrapText="1" shrinkToFit="1"/>
    </xf>
    <xf numFmtId="0" fontId="30" fillId="21" borderId="102" xfId="15" applyFont="1" applyFill="1" applyBorder="1" applyAlignment="1">
      <alignment horizontal="center" vertical="center" wrapText="1" shrinkToFit="1"/>
    </xf>
    <xf numFmtId="0" fontId="30" fillId="21" borderId="112" xfId="15" applyFont="1" applyFill="1" applyBorder="1" applyAlignment="1">
      <alignment horizontal="left" vertical="center" wrapText="1" shrinkToFit="1"/>
    </xf>
    <xf numFmtId="0" fontId="31" fillId="0" borderId="111" xfId="15" applyFont="1" applyBorder="1" applyAlignment="1">
      <alignment vertical="center" wrapText="1" shrinkToFit="1"/>
    </xf>
    <xf numFmtId="164" fontId="30" fillId="21" borderId="113" xfId="15" applyNumberFormat="1" applyFont="1" applyFill="1" applyBorder="1" applyAlignment="1">
      <alignment vertical="center" wrapText="1" shrinkToFit="1"/>
    </xf>
    <xf numFmtId="0" fontId="30" fillId="21" borderId="101" xfId="15" applyFont="1" applyFill="1" applyBorder="1" applyAlignment="1">
      <alignment horizontal="center" vertical="center" wrapText="1" shrinkToFit="1"/>
    </xf>
    <xf numFmtId="0" fontId="30" fillId="21" borderId="0" xfId="15" applyFont="1" applyFill="1" applyAlignment="1">
      <alignment horizontal="left" vertical="center" wrapText="1" shrinkToFit="1"/>
    </xf>
    <xf numFmtId="0" fontId="30" fillId="0" borderId="71" xfId="15" applyFont="1" applyBorder="1" applyAlignment="1">
      <alignment horizontal="left" vertical="center" wrapText="1" shrinkToFit="1"/>
    </xf>
    <xf numFmtId="0" fontId="30" fillId="0" borderId="102" xfId="17" applyFont="1" applyBorder="1" applyAlignment="1">
      <alignment horizontal="left" vertical="center" wrapText="1" shrinkToFit="1"/>
    </xf>
    <xf numFmtId="0" fontId="32" fillId="6" borderId="66" xfId="15" applyFont="1" applyFill="1" applyBorder="1" applyAlignment="1">
      <alignment horizontal="left" wrapText="1" shrinkToFit="1"/>
    </xf>
    <xf numFmtId="0" fontId="27" fillId="6" borderId="66" xfId="15" applyFont="1" applyFill="1" applyBorder="1" applyAlignment="1">
      <alignment horizontal="left" wrapText="1" shrinkToFit="1"/>
    </xf>
    <xf numFmtId="0" fontId="27" fillId="6" borderId="114" xfId="15" applyFont="1" applyFill="1" applyBorder="1" applyAlignment="1">
      <alignment horizontal="left" wrapText="1" shrinkToFit="1"/>
    </xf>
    <xf numFmtId="0" fontId="30" fillId="0" borderId="102" xfId="18" applyFont="1" applyBorder="1" applyAlignment="1">
      <alignment horizontal="left" vertical="center" wrapText="1" shrinkToFit="1"/>
    </xf>
    <xf numFmtId="0" fontId="30" fillId="0" borderId="102" xfId="19" applyFont="1" applyBorder="1" applyAlignment="1">
      <alignment horizontal="left" vertical="center" wrapText="1" shrinkToFit="1"/>
    </xf>
    <xf numFmtId="0" fontId="30" fillId="0" borderId="102" xfId="20" applyFont="1" applyBorder="1" applyAlignment="1">
      <alignment horizontal="left" vertical="center" wrapText="1" shrinkToFit="1"/>
    </xf>
    <xf numFmtId="0" fontId="30" fillId="0" borderId="102" xfId="21" applyFont="1" applyBorder="1" applyAlignment="1">
      <alignment horizontal="left" vertical="center" wrapText="1" shrinkToFit="1"/>
    </xf>
    <xf numFmtId="0" fontId="30" fillId="0" borderId="102" xfId="22" applyFont="1" applyBorder="1" applyAlignment="1">
      <alignment horizontal="left" vertical="center" wrapText="1" shrinkToFit="1"/>
    </xf>
    <xf numFmtId="0" fontId="30" fillId="0" borderId="102" xfId="23" applyFont="1" applyBorder="1" applyAlignment="1">
      <alignment horizontal="left" vertical="center" wrapText="1" shrinkToFit="1"/>
    </xf>
    <xf numFmtId="0" fontId="33" fillId="0" borderId="0" xfId="15" applyFont="1"/>
    <xf numFmtId="0" fontId="32" fillId="6" borderId="0" xfId="15" applyFont="1" applyFill="1" applyAlignment="1">
      <alignment horizontal="left" wrapText="1" shrinkToFit="1"/>
    </xf>
    <xf numFmtId="0" fontId="27" fillId="6" borderId="0" xfId="15" applyFont="1" applyFill="1" applyAlignment="1">
      <alignment horizontal="left" wrapText="1" shrinkToFit="1"/>
    </xf>
    <xf numFmtId="0" fontId="27" fillId="6" borderId="89" xfId="15" applyFont="1" applyFill="1" applyBorder="1" applyAlignment="1">
      <alignment horizontal="left" wrapText="1" shrinkToFit="1"/>
    </xf>
    <xf numFmtId="164" fontId="30" fillId="22" borderId="112" xfId="15" applyNumberFormat="1" applyFont="1" applyFill="1" applyBorder="1" applyAlignment="1">
      <alignment horizontal="left" vertical="center" wrapText="1" shrinkToFit="1"/>
    </xf>
    <xf numFmtId="0" fontId="30" fillId="22" borderId="96" xfId="15" applyFont="1" applyFill="1" applyBorder="1" applyAlignment="1">
      <alignment horizontal="left" vertical="center" wrapText="1" shrinkToFit="1"/>
    </xf>
    <xf numFmtId="0" fontId="30" fillId="22" borderId="115" xfId="15" applyFont="1" applyFill="1" applyBorder="1" applyAlignment="1">
      <alignment horizontal="left" vertical="center" wrapText="1" shrinkToFit="1"/>
    </xf>
    <xf numFmtId="0" fontId="30" fillId="22" borderId="112" xfId="15" applyFont="1" applyFill="1" applyBorder="1" applyAlignment="1">
      <alignment horizontal="left" vertical="center" wrapText="1" shrinkToFit="1"/>
    </xf>
    <xf numFmtId="14" fontId="30" fillId="0" borderId="108" xfId="15" applyNumberFormat="1" applyFont="1" applyBorder="1" applyAlignment="1">
      <alignment horizontal="left" vertical="center" wrapText="1" shrinkToFit="1"/>
    </xf>
    <xf numFmtId="14" fontId="30" fillId="0" borderId="111" xfId="15" applyNumberFormat="1" applyFont="1" applyBorder="1" applyAlignment="1">
      <alignment horizontal="left" vertical="center" wrapText="1" shrinkToFit="1"/>
    </xf>
    <xf numFmtId="0" fontId="28" fillId="6" borderId="0" xfId="15" applyFill="1" applyAlignment="1">
      <alignment wrapText="1" shrinkToFit="1"/>
    </xf>
    <xf numFmtId="0" fontId="27" fillId="6" borderId="0" xfId="15" applyFont="1" applyFill="1" applyAlignment="1">
      <alignment wrapText="1" shrinkToFit="1"/>
    </xf>
    <xf numFmtId="0" fontId="27" fillId="6" borderId="89" xfId="15" applyFont="1" applyFill="1" applyBorder="1" applyAlignment="1">
      <alignment wrapText="1" shrinkToFit="1"/>
    </xf>
    <xf numFmtId="164" fontId="30" fillId="22" borderId="112" xfId="15" applyNumberFormat="1" applyFont="1" applyFill="1" applyBorder="1" applyAlignment="1">
      <alignment horizontal="right" vertical="center" wrapText="1" shrinkToFit="1"/>
    </xf>
    <xf numFmtId="0" fontId="30" fillId="22" borderId="96" xfId="15" applyFont="1" applyFill="1" applyBorder="1" applyAlignment="1">
      <alignment horizontal="center" vertical="center" wrapText="1" shrinkToFit="1"/>
    </xf>
    <xf numFmtId="0" fontId="30" fillId="22" borderId="115" xfId="15" applyFont="1" applyFill="1" applyBorder="1" applyAlignment="1">
      <alignment horizontal="center" vertical="center" wrapText="1" shrinkToFit="1"/>
    </xf>
    <xf numFmtId="0" fontId="30" fillId="0" borderId="111" xfId="15" applyFont="1" applyBorder="1" applyAlignment="1">
      <alignment vertical="center" wrapText="1" shrinkToFit="1"/>
    </xf>
    <xf numFmtId="164" fontId="30" fillId="21" borderId="115" xfId="15" applyNumberFormat="1" applyFont="1" applyFill="1" applyBorder="1" applyAlignment="1">
      <alignment horizontal="right" vertical="center" wrapText="1" shrinkToFit="1"/>
    </xf>
    <xf numFmtId="0" fontId="30" fillId="21" borderId="115" xfId="15" applyFont="1" applyFill="1" applyBorder="1" applyAlignment="1">
      <alignment horizontal="center" vertical="center" wrapText="1" shrinkToFit="1"/>
    </xf>
    <xf numFmtId="0" fontId="30" fillId="21" borderId="118" xfId="15" applyFont="1" applyFill="1" applyBorder="1" applyAlignment="1">
      <alignment horizontal="left" vertical="center" wrapText="1" shrinkToFit="1"/>
    </xf>
    <xf numFmtId="0" fontId="30" fillId="0" borderId="117" xfId="15" applyFont="1" applyBorder="1" applyAlignment="1">
      <alignment horizontal="left" vertical="center" wrapText="1" shrinkToFit="1"/>
    </xf>
    <xf numFmtId="0" fontId="33" fillId="0" borderId="0" xfId="15" applyFont="1" applyAlignment="1">
      <alignment wrapText="1"/>
    </xf>
    <xf numFmtId="0" fontId="30" fillId="0" borderId="116" xfId="15" applyFont="1" applyBorder="1" applyAlignment="1">
      <alignment horizontal="left" vertical="center" wrapText="1" shrinkToFit="1"/>
    </xf>
    <xf numFmtId="0" fontId="1" fillId="0" borderId="0" xfId="15" applyFont="1" applyAlignment="1">
      <alignment vertical="center"/>
    </xf>
    <xf numFmtId="6" fontId="30" fillId="21" borderId="95" xfId="15" applyNumberFormat="1" applyFont="1" applyFill="1" applyBorder="1" applyAlignment="1">
      <alignment horizontal="right" vertical="center" wrapText="1" shrinkToFit="1"/>
    </xf>
    <xf numFmtId="0" fontId="30" fillId="21" borderId="115" xfId="15" applyFont="1" applyFill="1" applyBorder="1" applyAlignment="1">
      <alignment horizontal="left" vertical="center" wrapText="1" shrinkToFit="1"/>
    </xf>
    <xf numFmtId="164" fontId="30" fillId="21" borderId="112" xfId="15" applyNumberFormat="1" applyFont="1" applyFill="1" applyBorder="1" applyAlignment="1">
      <alignment horizontal="right" vertical="center" wrapText="1" shrinkToFit="1"/>
    </xf>
    <xf numFmtId="0" fontId="6" fillId="0" borderId="71" xfId="15" applyFont="1" applyBorder="1" applyAlignment="1">
      <alignment wrapText="1" shrinkToFit="1"/>
    </xf>
    <xf numFmtId="0" fontId="6" fillId="0" borderId="0" xfId="15" applyFont="1" applyAlignment="1">
      <alignment wrapText="1" shrinkToFit="1"/>
    </xf>
    <xf numFmtId="0" fontId="31" fillId="20" borderId="98" xfId="15" applyFont="1" applyFill="1" applyBorder="1" applyAlignment="1">
      <alignment horizontal="center" wrapText="1" shrinkToFit="1"/>
    </xf>
    <xf numFmtId="0" fontId="31" fillId="0" borderId="102" xfId="15" applyFont="1" applyBorder="1" applyAlignment="1">
      <alignment vertical="center" wrapText="1" shrinkToFit="1"/>
    </xf>
    <xf numFmtId="0" fontId="30" fillId="21" borderId="98" xfId="15" applyFont="1" applyFill="1" applyBorder="1" applyAlignment="1">
      <alignment horizontal="left" vertical="center" wrapText="1" shrinkToFit="1"/>
    </xf>
    <xf numFmtId="6" fontId="30" fillId="21" borderId="115" xfId="15" applyNumberFormat="1" applyFont="1" applyFill="1" applyBorder="1" applyAlignment="1">
      <alignment horizontal="right" vertical="center" wrapText="1" shrinkToFit="1"/>
    </xf>
    <xf numFmtId="0" fontId="1" fillId="0" borderId="102" xfId="15" applyFont="1" applyBorder="1" applyAlignment="1">
      <alignment horizontal="left" vertical="center" wrapText="1" shrinkToFit="1"/>
    </xf>
    <xf numFmtId="0" fontId="6" fillId="6" borderId="120" xfId="15" applyFont="1" applyFill="1" applyBorder="1" applyAlignment="1">
      <alignment horizontal="left" wrapText="1" shrinkToFit="1"/>
    </xf>
    <xf numFmtId="0" fontId="6" fillId="6" borderId="121" xfId="15" applyFont="1" applyFill="1" applyBorder="1" applyAlignment="1">
      <alignment horizontal="left" wrapText="1" shrinkToFit="1"/>
    </xf>
    <xf numFmtId="0" fontId="30" fillId="24" borderId="117" xfId="15" applyFont="1" applyFill="1" applyBorder="1" applyAlignment="1">
      <alignment horizontal="left" wrapText="1" shrinkToFit="1"/>
    </xf>
    <xf numFmtId="0" fontId="30" fillId="0" borderId="102" xfId="24" applyFont="1" applyBorder="1" applyAlignment="1">
      <alignment horizontal="left" vertical="center" wrapText="1" shrinkToFit="1"/>
    </xf>
    <xf numFmtId="165" fontId="30" fillId="0" borderId="102" xfId="15" applyNumberFormat="1" applyFont="1" applyBorder="1" applyAlignment="1">
      <alignment horizontal="left" vertical="center" wrapText="1" shrinkToFit="1"/>
    </xf>
    <xf numFmtId="0" fontId="27" fillId="0" borderId="98" xfId="15" applyFont="1" applyBorder="1" applyAlignment="1">
      <alignment vertical="center" wrapText="1" shrinkToFit="1"/>
    </xf>
    <xf numFmtId="0" fontId="27" fillId="0" borderId="0" xfId="15" applyFont="1" applyAlignment="1">
      <alignment vertical="center" wrapText="1" shrinkToFit="1"/>
    </xf>
    <xf numFmtId="164" fontId="33" fillId="0" borderId="51" xfId="15" applyNumberFormat="1" applyFont="1" applyBorder="1" applyAlignment="1">
      <alignment vertical="center"/>
    </xf>
    <xf numFmtId="0" fontId="30" fillId="0" borderId="98" xfId="15" applyFont="1" applyBorder="1" applyAlignment="1">
      <alignment vertical="center" wrapText="1" shrinkToFit="1"/>
    </xf>
    <xf numFmtId="0" fontId="27" fillId="20" borderId="0" xfId="15" applyFont="1" applyFill="1" applyAlignment="1">
      <alignment wrapText="1" shrinkToFit="1"/>
    </xf>
    <xf numFmtId="0" fontId="27" fillId="20" borderId="88" xfId="15" applyFont="1" applyFill="1" applyBorder="1" applyAlignment="1">
      <alignment horizontal="center" vertical="center" wrapText="1" shrinkToFit="1"/>
    </xf>
    <xf numFmtId="0" fontId="27" fillId="0" borderId="122" xfId="15" applyFont="1" applyBorder="1" applyAlignment="1">
      <alignment wrapText="1" shrinkToFit="1"/>
    </xf>
    <xf numFmtId="0" fontId="27" fillId="0" borderId="128" xfId="15" applyFont="1" applyBorder="1" applyAlignment="1">
      <alignment wrapText="1" shrinkToFit="1"/>
    </xf>
    <xf numFmtId="0" fontId="34" fillId="0" borderId="0" xfId="15" applyFont="1" applyAlignment="1">
      <alignment vertical="center" wrapText="1" shrinkToFit="1"/>
    </xf>
    <xf numFmtId="0" fontId="34" fillId="26" borderId="134" xfId="15" applyFont="1" applyFill="1" applyBorder="1" applyAlignment="1">
      <alignment vertical="center" wrapText="1" shrinkToFit="1"/>
    </xf>
    <xf numFmtId="0" fontId="27" fillId="19" borderId="66" xfId="15" applyFont="1" applyFill="1" applyBorder="1" applyAlignment="1">
      <alignment wrapText="1"/>
    </xf>
    <xf numFmtId="0" fontId="34" fillId="20" borderId="126" xfId="15" applyFont="1" applyFill="1" applyBorder="1" applyAlignment="1">
      <alignment vertical="center"/>
    </xf>
    <xf numFmtId="0" fontId="34" fillId="26" borderId="128" xfId="15" applyFont="1" applyFill="1" applyBorder="1" applyAlignment="1">
      <alignment vertical="center" wrapText="1" shrinkToFit="1"/>
    </xf>
    <xf numFmtId="0" fontId="27" fillId="0" borderId="138" xfId="15" applyFont="1" applyBorder="1" applyAlignment="1">
      <alignment wrapText="1" shrinkToFit="1"/>
    </xf>
    <xf numFmtId="0" fontId="30" fillId="19" borderId="89" xfId="15" applyFont="1" applyFill="1" applyBorder="1" applyAlignment="1">
      <alignment horizontal="center" vertical="center" wrapText="1" shrinkToFit="1"/>
    </xf>
    <xf numFmtId="0" fontId="30" fillId="19" borderId="75" xfId="15" applyFont="1" applyFill="1" applyBorder="1" applyAlignment="1">
      <alignment horizontal="left" vertical="center" wrapText="1" shrinkToFit="1"/>
    </xf>
    <xf numFmtId="0" fontId="30" fillId="19" borderId="139" xfId="15" applyFont="1" applyFill="1" applyBorder="1" applyAlignment="1">
      <alignment horizontal="left" vertical="center" wrapText="1" shrinkToFit="1"/>
    </xf>
    <xf numFmtId="0" fontId="27" fillId="0" borderId="140" xfId="15" applyFont="1" applyBorder="1" applyAlignment="1">
      <alignment wrapText="1" shrinkToFit="1"/>
    </xf>
    <xf numFmtId="0" fontId="31" fillId="25" borderId="135" xfId="15" applyFont="1" applyFill="1" applyBorder="1" applyAlignment="1">
      <alignment horizontal="center" vertical="center" wrapText="1" shrinkToFit="1"/>
    </xf>
    <xf numFmtId="0" fontId="27" fillId="0" borderId="120" xfId="15" applyFont="1" applyBorder="1" applyAlignment="1">
      <alignment wrapText="1" shrinkToFit="1"/>
    </xf>
    <xf numFmtId="0" fontId="0" fillId="4" borderId="18" xfId="14" applyFont="1">
      <alignment horizontal="left" vertical="center" wrapText="1"/>
      <protection locked="0"/>
    </xf>
    <xf numFmtId="0" fontId="0" fillId="4" borderId="18" xfId="14" applyFont="1" applyFill="1" applyBorder="1">
      <alignment horizontal="left" vertical="center" wrapText="1"/>
      <protection locked="0"/>
    </xf>
    <xf numFmtId="4" fontId="1" fillId="4" borderId="26" xfId="14" applyNumberFormat="1" applyFill="1" applyBorder="1">
      <alignment horizontal="left" vertical="center" wrapText="1"/>
      <protection locked="0"/>
    </xf>
    <xf numFmtId="164" fontId="1" fillId="4" borderId="26" xfId="14" applyNumberFormat="1" applyFill="1" applyBorder="1">
      <alignment horizontal="left" vertical="center" wrapText="1"/>
      <protection locked="0"/>
    </xf>
    <xf numFmtId="164" fontId="1" fillId="4" borderId="59" xfId="14" applyNumberFormat="1" applyFill="1" applyBorder="1">
      <alignment horizontal="left" vertical="center" wrapText="1"/>
      <protection locked="0"/>
    </xf>
    <xf numFmtId="15" fontId="1" fillId="4" borderId="25" xfId="14" applyNumberFormat="1" applyFill="1" applyBorder="1">
      <alignment horizontal="left" vertical="center" wrapText="1"/>
      <protection locked="0"/>
    </xf>
    <xf numFmtId="0" fontId="0" fillId="7" borderId="0" xfId="0" applyFill="1"/>
    <xf numFmtId="0" fontId="1" fillId="4" borderId="150" xfId="14" applyFill="1" applyBorder="1">
      <alignment horizontal="left" vertical="center" wrapText="1"/>
      <protection locked="0"/>
    </xf>
    <xf numFmtId="0" fontId="1" fillId="4" borderId="151" xfId="14" applyFill="1" applyBorder="1">
      <alignment horizontal="left" vertical="center" wrapText="1"/>
      <protection locked="0"/>
    </xf>
    <xf numFmtId="0" fontId="1" fillId="4" borderId="152" xfId="14" applyFill="1" applyBorder="1">
      <alignment horizontal="left" vertical="center" wrapText="1"/>
      <protection locked="0"/>
    </xf>
    <xf numFmtId="0" fontId="1" fillId="4" borderId="153" xfId="14" applyFill="1" applyBorder="1">
      <alignment horizontal="left" vertical="center" wrapText="1"/>
      <protection locked="0"/>
    </xf>
    <xf numFmtId="0" fontId="1" fillId="4" borderId="155" xfId="14"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47" xfId="13" applyFill="1" applyBorder="1">
      <alignment horizontal="center" vertical="center"/>
    </xf>
    <xf numFmtId="0" fontId="4" fillId="5" borderId="10" xfId="12">
      <alignment vertical="center" wrapText="1"/>
    </xf>
    <xf numFmtId="0" fontId="4" fillId="5" borderId="23" xfId="11">
      <alignment vertical="center" wrapText="1"/>
    </xf>
    <xf numFmtId="0" fontId="4" fillId="5" borderId="21" xfId="11"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0" xfId="6"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6" fillId="6" borderId="16" xfId="10" applyBorder="1">
      <alignment wrapText="1"/>
      <protection locked="0"/>
    </xf>
    <xf numFmtId="0" fontId="6" fillId="6" borderId="50" xfId="10" applyBorder="1">
      <alignment wrapText="1"/>
      <protection locked="0"/>
    </xf>
    <xf numFmtId="0" fontId="4" fillId="2" borderId="48" xfId="8" applyBorder="1" applyAlignment="1">
      <alignment horizontal="center" vertical="center" wrapText="1"/>
    </xf>
    <xf numFmtId="0" fontId="0" fillId="0" borderId="53"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9" xfId="8" applyBorder="1" applyAlignment="1">
      <alignment horizontal="center" vertical="center" wrapText="1"/>
    </xf>
    <xf numFmtId="0" fontId="4" fillId="2" borderId="50" xfId="8" applyBorder="1" applyAlignment="1">
      <alignment horizontal="center" vertical="center" wrapText="1"/>
    </xf>
    <xf numFmtId="0" fontId="4" fillId="5" borderId="18" xfId="11" applyBorder="1">
      <alignment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49" xfId="8" applyBorder="1">
      <alignment horizontal="center" vertical="center"/>
    </xf>
    <xf numFmtId="0" fontId="4" fillId="2" borderId="16" xfId="8" applyBorder="1">
      <alignment horizontal="center" vertical="center"/>
    </xf>
    <xf numFmtId="0" fontId="4" fillId="2" borderId="50"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57" xfId="0" applyFont="1" applyFill="1" applyBorder="1" applyAlignment="1">
      <alignment horizontal="left" vertical="center" wrapText="1"/>
    </xf>
    <xf numFmtId="0" fontId="2" fillId="8" borderId="58"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4" xfId="0" applyBorder="1"/>
    <xf numFmtId="0" fontId="4" fillId="2" borderId="37" xfId="9" applyBorder="1">
      <alignment horizontal="center" vertical="center" wrapText="1"/>
    </xf>
    <xf numFmtId="0" fontId="0" fillId="0" borderId="55" xfId="0" applyBorder="1"/>
    <xf numFmtId="0" fontId="4" fillId="2" borderId="53" xfId="8" applyBorder="1" applyAlignment="1">
      <alignment horizontal="center" vertical="center" wrapText="1"/>
    </xf>
    <xf numFmtId="0" fontId="4" fillId="2" borderId="48" xfId="9" applyBorder="1">
      <alignment horizontal="center" vertical="center" wrapText="1"/>
    </xf>
    <xf numFmtId="0" fontId="4" fillId="2" borderId="53" xfId="9" applyBorder="1">
      <alignment horizontal="center" vertical="center" wrapText="1"/>
    </xf>
    <xf numFmtId="0" fontId="0" fillId="0" borderId="61" xfId="0" applyBorder="1"/>
    <xf numFmtId="0" fontId="0" fillId="0" borderId="6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4" xfId="14" applyFill="1" applyBorder="1" applyAlignment="1">
      <alignment horizontal="center" vertical="center" wrapText="1"/>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49"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2" borderId="48"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3" fillId="0" borderId="0" xfId="0" applyFont="1" applyAlignment="1">
      <alignment wrapText="1"/>
    </xf>
    <xf numFmtId="0" fontId="3" fillId="0" borderId="66" xfId="0" applyFont="1" applyBorder="1" applyAlignment="1">
      <alignment wrapText="1"/>
    </xf>
    <xf numFmtId="0" fontId="9" fillId="12" borderId="38" xfId="0" applyFont="1" applyFill="1" applyBorder="1" applyAlignment="1">
      <alignment wrapText="1"/>
    </xf>
    <xf numFmtId="0" fontId="9" fillId="12" borderId="36" xfId="0" applyFont="1" applyFill="1" applyBorder="1" applyAlignment="1">
      <alignment wrapText="1"/>
    </xf>
    <xf numFmtId="0" fontId="3" fillId="13" borderId="40" xfId="0" applyFont="1" applyFill="1" applyBorder="1"/>
    <xf numFmtId="0" fontId="3" fillId="13" borderId="67" xfId="0" applyFont="1" applyFill="1" applyBorder="1"/>
    <xf numFmtId="0" fontId="25" fillId="13" borderId="2" xfId="0" applyFont="1" applyFill="1" applyBorder="1" applyAlignment="1">
      <alignment wrapText="1"/>
    </xf>
    <xf numFmtId="0" fontId="25" fillId="13" borderId="1" xfId="0" applyFont="1" applyFill="1" applyBorder="1" applyAlignment="1">
      <alignment wrapText="1"/>
    </xf>
    <xf numFmtId="0" fontId="25" fillId="13" borderId="29" xfId="0" applyFont="1" applyFill="1" applyBorder="1" applyAlignment="1">
      <alignment wrapText="1"/>
    </xf>
    <xf numFmtId="0" fontId="25" fillId="13" borderId="0" xfId="0" applyFont="1" applyFill="1" applyAlignment="1">
      <alignment wrapText="1"/>
    </xf>
    <xf numFmtId="0" fontId="16" fillId="13" borderId="58" xfId="0" applyFont="1" applyFill="1" applyBorder="1" applyAlignment="1">
      <alignment wrapText="1"/>
    </xf>
    <xf numFmtId="0" fontId="18" fillId="15" borderId="0" xfId="0" applyFont="1" applyFill="1"/>
    <xf numFmtId="0" fontId="4" fillId="15" borderId="2" xfId="0" applyFont="1" applyFill="1" applyBorder="1"/>
    <xf numFmtId="0" fontId="4" fillId="15" borderId="29" xfId="0" applyFont="1" applyFill="1" applyBorder="1"/>
    <xf numFmtId="0" fontId="4" fillId="15" borderId="68" xfId="0" applyFont="1" applyFill="1" applyBorder="1"/>
    <xf numFmtId="0" fontId="4" fillId="12" borderId="1" xfId="0" applyFont="1" applyFill="1" applyBorder="1" applyAlignment="1">
      <alignment wrapText="1"/>
    </xf>
    <xf numFmtId="0" fontId="4" fillId="12" borderId="0" xfId="0" applyFont="1" applyFill="1" applyAlignment="1">
      <alignment wrapText="1"/>
    </xf>
    <xf numFmtId="0" fontId="4" fillId="12" borderId="66" xfId="0" applyFont="1" applyFill="1" applyBorder="1" applyAlignment="1">
      <alignment wrapText="1"/>
    </xf>
    <xf numFmtId="0" fontId="4" fillId="15" borderId="1" xfId="0" applyFont="1" applyFill="1" applyBorder="1"/>
    <xf numFmtId="0" fontId="4" fillId="15" borderId="0" xfId="0" applyFont="1" applyFill="1"/>
    <xf numFmtId="0" fontId="4" fillId="15" borderId="66" xfId="0" applyFont="1" applyFill="1" applyBorder="1"/>
    <xf numFmtId="0" fontId="4" fillId="12" borderId="3" xfId="0" applyFont="1" applyFill="1" applyBorder="1" applyAlignment="1">
      <alignment wrapText="1"/>
    </xf>
    <xf numFmtId="0" fontId="4" fillId="12" borderId="12" xfId="0" applyFont="1" applyFill="1" applyBorder="1" applyAlignment="1">
      <alignment wrapText="1"/>
    </xf>
    <xf numFmtId="0" fontId="4" fillId="12" borderId="69" xfId="0" applyFont="1" applyFill="1" applyBorder="1" applyAlignment="1">
      <alignment wrapText="1"/>
    </xf>
    <xf numFmtId="0" fontId="1" fillId="0" borderId="4" xfId="0" applyFont="1" applyBorder="1" applyAlignment="1">
      <alignment wrapText="1"/>
    </xf>
    <xf numFmtId="0" fontId="1" fillId="0" borderId="27" xfId="0" applyFont="1" applyBorder="1" applyAlignment="1">
      <alignment wrapText="1"/>
    </xf>
    <xf numFmtId="0" fontId="1" fillId="0" borderId="70" xfId="0" applyFont="1" applyBorder="1" applyAlignment="1">
      <alignment wrapText="1"/>
    </xf>
    <xf numFmtId="0" fontId="18" fillId="16" borderId="13" xfId="0" applyFont="1" applyFill="1" applyBorder="1" applyAlignment="1">
      <alignment wrapText="1"/>
    </xf>
    <xf numFmtId="0" fontId="18" fillId="16" borderId="71" xfId="0" applyFont="1" applyFill="1" applyBorder="1" applyAlignment="1">
      <alignment wrapText="1"/>
    </xf>
    <xf numFmtId="0" fontId="18" fillId="16" borderId="72" xfId="0" applyFont="1" applyFill="1" applyBorder="1" applyAlignment="1">
      <alignment wrapText="1"/>
    </xf>
    <xf numFmtId="0" fontId="18" fillId="16" borderId="73" xfId="0" applyFont="1" applyFill="1" applyBorder="1" applyAlignment="1">
      <alignment wrapText="1"/>
    </xf>
    <xf numFmtId="0" fontId="26" fillId="18" borderId="0" xfId="0" applyFont="1" applyFill="1"/>
    <xf numFmtId="0" fontId="19" fillId="15" borderId="0" xfId="0" applyFont="1" applyFill="1"/>
    <xf numFmtId="0" fontId="6" fillId="15" borderId="16" xfId="0" applyFont="1" applyFill="1" applyBorder="1" applyAlignment="1">
      <alignment wrapText="1"/>
    </xf>
    <xf numFmtId="0" fontId="4" fillId="14" borderId="48" xfId="0" applyFont="1" applyFill="1" applyBorder="1"/>
    <xf numFmtId="0" fontId="4" fillId="14" borderId="74" xfId="0" applyFont="1" applyFill="1" applyBorder="1"/>
    <xf numFmtId="0" fontId="4" fillId="14" borderId="48" xfId="0" applyFont="1" applyFill="1" applyBorder="1" applyAlignment="1">
      <alignment wrapText="1"/>
    </xf>
    <xf numFmtId="0" fontId="4" fillId="14" borderId="74" xfId="0" applyFont="1" applyFill="1" applyBorder="1" applyAlignment="1">
      <alignment wrapText="1"/>
    </xf>
    <xf numFmtId="0" fontId="4" fillId="14" borderId="37" xfId="0" applyFont="1" applyFill="1" applyBorder="1" applyAlignment="1">
      <alignment wrapText="1"/>
    </xf>
    <xf numFmtId="0" fontId="4" fillId="14" borderId="77" xfId="0" applyFont="1" applyFill="1" applyBorder="1" applyAlignment="1">
      <alignment wrapText="1"/>
    </xf>
    <xf numFmtId="0" fontId="6" fillId="17" borderId="61" xfId="0" applyFont="1" applyFill="1" applyBorder="1"/>
    <xf numFmtId="0" fontId="6" fillId="17" borderId="78" xfId="0" applyFont="1" applyFill="1" applyBorder="1"/>
    <xf numFmtId="0" fontId="4" fillId="17" borderId="24" xfId="0" applyFont="1" applyFill="1" applyBorder="1" applyAlignment="1">
      <alignment wrapText="1"/>
    </xf>
    <xf numFmtId="0" fontId="4" fillId="17" borderId="22" xfId="0" applyFont="1" applyFill="1" applyBorder="1" applyAlignment="1">
      <alignment wrapText="1"/>
    </xf>
    <xf numFmtId="0" fontId="1" fillId="15" borderId="0" xfId="0" applyFont="1" applyFill="1" applyAlignment="1">
      <alignment wrapText="1"/>
    </xf>
    <xf numFmtId="0" fontId="1" fillId="15" borderId="71" xfId="0" applyFont="1" applyFill="1" applyBorder="1" applyAlignment="1">
      <alignment wrapText="1"/>
    </xf>
    <xf numFmtId="0" fontId="4" fillId="17" borderId="0" xfId="0" applyFont="1" applyFill="1" applyAlignment="1">
      <alignment wrapText="1"/>
    </xf>
    <xf numFmtId="0" fontId="4" fillId="17" borderId="71" xfId="0" applyFont="1" applyFill="1" applyBorder="1" applyAlignment="1">
      <alignment wrapText="1"/>
    </xf>
    <xf numFmtId="0" fontId="1" fillId="17" borderId="16" xfId="0" applyFont="1" applyFill="1" applyBorder="1" applyAlignment="1">
      <alignment wrapText="1"/>
    </xf>
    <xf numFmtId="0" fontId="1" fillId="17" borderId="79" xfId="0" applyFont="1" applyFill="1" applyBorder="1" applyAlignment="1">
      <alignment wrapText="1"/>
    </xf>
    <xf numFmtId="0" fontId="4" fillId="14" borderId="83" xfId="0" applyFont="1" applyFill="1" applyBorder="1" applyAlignment="1">
      <alignment wrapText="1"/>
    </xf>
    <xf numFmtId="0" fontId="4" fillId="14" borderId="29" xfId="0" applyFont="1" applyFill="1" applyBorder="1"/>
    <xf numFmtId="0" fontId="4" fillId="14" borderId="0" xfId="0" applyFont="1" applyFill="1"/>
    <xf numFmtId="0" fontId="4" fillId="14" borderId="75" xfId="0" applyFont="1" applyFill="1" applyBorder="1"/>
    <xf numFmtId="0" fontId="4" fillId="14" borderId="68" xfId="0" applyFont="1" applyFill="1" applyBorder="1"/>
    <xf numFmtId="0" fontId="4" fillId="14" borderId="66" xfId="0" applyFont="1" applyFill="1" applyBorder="1"/>
    <xf numFmtId="0" fontId="4" fillId="14" borderId="76" xfId="0" applyFont="1" applyFill="1" applyBorder="1"/>
    <xf numFmtId="0" fontId="4" fillId="14" borderId="27" xfId="0" applyFont="1" applyFill="1" applyBorder="1" applyAlignment="1">
      <alignment wrapText="1"/>
    </xf>
    <xf numFmtId="0" fontId="4" fillId="14" borderId="70" xfId="0" applyFont="1" applyFill="1" applyBorder="1" applyAlignment="1">
      <alignment wrapText="1"/>
    </xf>
    <xf numFmtId="0" fontId="6" fillId="17" borderId="45" xfId="0" applyFont="1" applyFill="1" applyBorder="1"/>
    <xf numFmtId="0" fontId="4" fillId="17" borderId="81" xfId="0" applyFont="1" applyFill="1" applyBorder="1" applyAlignment="1">
      <alignment wrapText="1"/>
    </xf>
    <xf numFmtId="0" fontId="4" fillId="17" borderId="13" xfId="0" applyFont="1" applyFill="1" applyBorder="1" applyAlignment="1">
      <alignment wrapText="1"/>
    </xf>
    <xf numFmtId="0" fontId="4" fillId="17" borderId="72" xfId="0" applyFont="1" applyFill="1" applyBorder="1" applyAlignment="1">
      <alignment wrapText="1"/>
    </xf>
    <xf numFmtId="0" fontId="4" fillId="17" borderId="66" xfId="0" applyFont="1" applyFill="1" applyBorder="1" applyAlignment="1">
      <alignment wrapText="1"/>
    </xf>
    <xf numFmtId="0" fontId="4" fillId="17" borderId="73" xfId="0" applyFont="1" applyFill="1" applyBorder="1" applyAlignment="1">
      <alignment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29"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12" xfId="0" applyFont="1" applyFill="1" applyBorder="1" applyAlignment="1">
      <alignment horizontal="center" vertical="center" wrapText="1"/>
    </xf>
    <xf numFmtId="0" fontId="4" fillId="2" borderId="83" xfId="9" applyBorder="1">
      <alignment horizontal="center" vertical="center" wrapText="1"/>
    </xf>
    <xf numFmtId="0" fontId="19" fillId="6" borderId="0" xfId="0" applyFont="1" applyFill="1" applyAlignment="1" applyProtection="1">
      <alignment horizontal="center"/>
      <protection locked="0"/>
    </xf>
    <xf numFmtId="0" fontId="19" fillId="6" borderId="12" xfId="0" applyFont="1" applyFill="1" applyBorder="1" applyAlignment="1" applyProtection="1">
      <alignment horizontal="center"/>
      <protection locked="0"/>
    </xf>
    <xf numFmtId="0" fontId="4" fillId="2" borderId="83" xfId="8" applyBorder="1">
      <alignment horizontal="center" vertical="center"/>
    </xf>
    <xf numFmtId="0" fontId="4" fillId="2" borderId="83" xfId="8" applyBorder="1" applyAlignment="1">
      <alignment horizontal="center" vertical="center" wrapText="1"/>
    </xf>
    <xf numFmtId="0" fontId="4" fillId="2" borderId="148" xfId="8" applyBorder="1" applyAlignment="1">
      <alignment horizontal="center" vertical="center" wrapText="1"/>
    </xf>
    <xf numFmtId="0" fontId="4" fillId="2" borderId="60" xfId="8" applyBorder="1" applyAlignment="1">
      <alignment horizontal="center" vertical="center" wrapText="1"/>
    </xf>
    <xf numFmtId="0" fontId="4" fillId="2" borderId="148" xfId="8" applyBorder="1">
      <alignment horizontal="center" vertical="center"/>
    </xf>
    <xf numFmtId="0" fontId="4" fillId="2" borderId="24" xfId="8" applyBorder="1">
      <alignment horizontal="center" vertical="center"/>
    </xf>
    <xf numFmtId="0" fontId="4" fillId="2" borderId="60" xfId="8" applyBorder="1">
      <alignment horizontal="center" vertical="center"/>
    </xf>
    <xf numFmtId="0" fontId="4" fillId="2" borderId="147" xfId="9" applyBorder="1">
      <alignment horizontal="center" vertical="center" wrapText="1"/>
    </xf>
    <xf numFmtId="0" fontId="4" fillId="2" borderId="54" xfId="9" applyBorder="1">
      <alignment horizontal="center" vertical="center" wrapText="1"/>
    </xf>
    <xf numFmtId="0" fontId="18" fillId="6" borderId="0" xfId="0" applyFont="1" applyFill="1" applyAlignment="1" applyProtection="1">
      <alignment horizontal="center"/>
      <protection locked="0"/>
    </xf>
    <xf numFmtId="0" fontId="18" fillId="6" borderId="12" xfId="0" applyFont="1" applyFill="1" applyBorder="1" applyAlignment="1" applyProtection="1">
      <alignment horizontal="center"/>
      <protection locked="0"/>
    </xf>
    <xf numFmtId="0" fontId="4" fillId="2" borderId="146" xfId="9" applyBorder="1">
      <alignment horizontal="center" vertical="center" wrapText="1"/>
    </xf>
    <xf numFmtId="0" fontId="4" fillId="2" borderId="55" xfId="9" applyBorder="1">
      <alignment horizontal="center" vertical="center" wrapText="1"/>
    </xf>
    <xf numFmtId="0" fontId="4" fillId="14" borderId="12" xfId="0" applyFont="1" applyFill="1" applyBorder="1" applyAlignment="1">
      <alignment wrapText="1"/>
    </xf>
    <xf numFmtId="0" fontId="6" fillId="15" borderId="16" xfId="0" applyFont="1" applyFill="1" applyBorder="1" applyAlignment="1">
      <alignment horizontal="left" wrapText="1"/>
    </xf>
    <xf numFmtId="0" fontId="6" fillId="5" borderId="149" xfId="13" applyFill="1" applyBorder="1">
      <alignment horizontal="center" vertical="center"/>
    </xf>
    <xf numFmtId="0" fontId="1" fillId="5" borderId="152" xfId="0" applyFont="1" applyFill="1" applyBorder="1" applyAlignment="1">
      <alignment horizontal="center" vertical="center" wrapText="1"/>
    </xf>
    <xf numFmtId="0" fontId="1" fillId="5" borderId="154" xfId="0" applyFont="1" applyFill="1" applyBorder="1" applyAlignment="1">
      <alignment horizontal="center" vertical="center" wrapText="1"/>
    </xf>
    <xf numFmtId="0" fontId="1" fillId="5" borderId="153" xfId="0" applyFont="1" applyFill="1" applyBorder="1" applyAlignment="1">
      <alignment horizontal="center" vertical="center" wrapText="1"/>
    </xf>
    <xf numFmtId="0" fontId="31" fillId="20" borderId="98" xfId="15" applyFont="1" applyFill="1" applyBorder="1" applyAlignment="1">
      <alignment horizontal="center" wrapText="1" shrinkToFit="1"/>
    </xf>
    <xf numFmtId="0" fontId="6" fillId="0" borderId="0" xfId="15" applyFont="1" applyAlignment="1">
      <alignment wrapText="1" shrinkToFit="1"/>
    </xf>
    <xf numFmtId="0" fontId="6" fillId="0" borderId="71" xfId="15" applyFont="1" applyBorder="1" applyAlignment="1">
      <alignment wrapText="1" shrinkToFit="1"/>
    </xf>
    <xf numFmtId="0" fontId="30" fillId="20" borderId="93" xfId="15" applyFont="1" applyFill="1" applyBorder="1" applyAlignment="1">
      <alignment horizontal="center" vertical="center" wrapText="1" shrinkToFit="1"/>
    </xf>
    <xf numFmtId="0" fontId="6" fillId="0" borderId="66" xfId="15" applyFont="1" applyBorder="1" applyAlignment="1">
      <alignment wrapText="1" shrinkToFit="1"/>
    </xf>
    <xf numFmtId="0" fontId="6" fillId="0" borderId="73" xfId="15" applyFont="1" applyBorder="1" applyAlignment="1">
      <alignment wrapText="1" shrinkToFit="1"/>
    </xf>
    <xf numFmtId="0" fontId="1" fillId="0" borderId="13" xfId="15" applyFont="1" applyBorder="1" applyAlignment="1" applyProtection="1">
      <alignment horizontal="center" vertical="center" wrapText="1"/>
      <protection locked="0"/>
    </xf>
    <xf numFmtId="0" fontId="1" fillId="0" borderId="0" xfId="15" applyFont="1" applyAlignment="1" applyProtection="1">
      <alignment horizontal="center" vertical="center" wrapText="1"/>
      <protection locked="0"/>
    </xf>
    <xf numFmtId="0" fontId="1" fillId="0" borderId="14" xfId="15" applyFont="1" applyBorder="1" applyAlignment="1" applyProtection="1">
      <alignment horizontal="center" vertical="center" wrapText="1"/>
      <protection locked="0"/>
    </xf>
    <xf numFmtId="0" fontId="30" fillId="21" borderId="98" xfId="15" applyFont="1" applyFill="1" applyBorder="1" applyAlignment="1">
      <alignment horizontal="center" vertical="center" wrapText="1" shrinkToFit="1"/>
    </xf>
    <xf numFmtId="0" fontId="31" fillId="20" borderId="105" xfId="15" applyFont="1" applyFill="1" applyBorder="1" applyAlignment="1">
      <alignment vertical="center" wrapText="1" shrinkToFit="1"/>
    </xf>
    <xf numFmtId="0" fontId="6" fillId="0" borderId="104" xfId="15" applyFont="1" applyBorder="1" applyAlignment="1">
      <alignment wrapText="1" shrinkToFit="1"/>
    </xf>
    <xf numFmtId="0" fontId="31" fillId="0" borderId="97" xfId="15" applyFont="1" applyBorder="1" applyAlignment="1">
      <alignment vertical="center" wrapText="1" shrinkToFit="1"/>
    </xf>
    <xf numFmtId="0" fontId="6" fillId="0" borderId="99" xfId="15" applyFont="1" applyBorder="1" applyAlignment="1">
      <alignment wrapText="1" shrinkToFit="1"/>
    </xf>
    <xf numFmtId="0" fontId="31" fillId="0" borderId="117" xfId="15" applyFont="1" applyBorder="1" applyAlignment="1">
      <alignment vertical="center" wrapText="1" shrinkToFit="1"/>
    </xf>
    <xf numFmtId="0" fontId="6" fillId="0" borderId="116" xfId="15" applyFont="1" applyBorder="1" applyAlignment="1">
      <alignment wrapText="1" shrinkToFit="1"/>
    </xf>
    <xf numFmtId="0" fontId="27" fillId="20" borderId="88" xfId="15" applyFont="1" applyFill="1" applyBorder="1" applyAlignment="1">
      <alignment horizontal="center" vertical="center" wrapText="1" shrinkToFit="1"/>
    </xf>
    <xf numFmtId="0" fontId="6" fillId="0" borderId="87" xfId="15" applyFont="1" applyBorder="1" applyAlignment="1">
      <alignment wrapText="1" shrinkToFit="1"/>
    </xf>
    <xf numFmtId="0" fontId="6" fillId="0" borderId="85" xfId="15" applyFont="1" applyBorder="1" applyAlignment="1">
      <alignment wrapText="1" shrinkToFit="1"/>
    </xf>
    <xf numFmtId="0" fontId="27" fillId="20" borderId="87" xfId="15" applyFont="1" applyFill="1" applyBorder="1" applyAlignment="1">
      <alignment horizontal="center" vertical="center" wrapText="1" shrinkToFit="1"/>
    </xf>
    <xf numFmtId="0" fontId="27" fillId="20" borderId="85" xfId="15" applyFont="1" applyFill="1" applyBorder="1" applyAlignment="1">
      <alignment horizontal="center" vertical="center" wrapText="1" shrinkToFit="1"/>
    </xf>
    <xf numFmtId="0" fontId="27" fillId="23" borderId="88" xfId="15" applyFont="1" applyFill="1" applyBorder="1" applyAlignment="1">
      <alignment horizontal="center" vertical="center" wrapText="1" shrinkToFit="1"/>
    </xf>
    <xf numFmtId="0" fontId="27" fillId="23" borderId="87" xfId="15" applyFont="1" applyFill="1" applyBorder="1" applyAlignment="1">
      <alignment horizontal="center" vertical="center" wrapText="1" shrinkToFit="1"/>
    </xf>
    <xf numFmtId="0" fontId="27" fillId="23" borderId="85" xfId="15" applyFont="1" applyFill="1" applyBorder="1" applyAlignment="1">
      <alignment horizontal="center" vertical="center" wrapText="1" shrinkToFit="1"/>
    </xf>
    <xf numFmtId="0" fontId="27" fillId="20" borderId="119" xfId="15" applyFont="1" applyFill="1" applyBorder="1" applyAlignment="1">
      <alignment horizontal="center" vertical="center" wrapText="1" shrinkToFit="1"/>
    </xf>
    <xf numFmtId="0" fontId="6" fillId="0" borderId="119" xfId="15" applyFont="1" applyBorder="1" applyAlignment="1">
      <alignment wrapText="1" shrinkToFit="1"/>
    </xf>
    <xf numFmtId="0" fontId="31" fillId="0" borderId="105" xfId="15" applyFont="1" applyBorder="1" applyAlignment="1">
      <alignment vertical="center" wrapText="1" shrinkToFit="1"/>
    </xf>
    <xf numFmtId="0" fontId="6" fillId="0" borderId="106" xfId="15" applyFont="1" applyBorder="1" applyAlignment="1">
      <alignment wrapText="1" shrinkToFit="1"/>
    </xf>
    <xf numFmtId="0" fontId="4" fillId="0" borderId="10" xfId="12" applyFill="1">
      <alignment vertical="center" wrapText="1"/>
    </xf>
    <xf numFmtId="0" fontId="30" fillId="21" borderId="0" xfId="15" applyFont="1" applyFill="1" applyAlignment="1">
      <alignment horizontal="center" vertical="center" wrapText="1" shrinkToFit="1"/>
    </xf>
    <xf numFmtId="0" fontId="30" fillId="21" borderId="71" xfId="15" applyFont="1" applyFill="1" applyBorder="1" applyAlignment="1">
      <alignment horizontal="center" vertical="center" wrapText="1" shrinkToFit="1"/>
    </xf>
    <xf numFmtId="0" fontId="30" fillId="20" borderId="66" xfId="15" applyFont="1" applyFill="1" applyBorder="1" applyAlignment="1">
      <alignment horizontal="center" vertical="center" wrapText="1" shrinkToFit="1"/>
    </xf>
    <xf numFmtId="0" fontId="30" fillId="20" borderId="73" xfId="15" applyFont="1" applyFill="1" applyBorder="1" applyAlignment="1">
      <alignment horizontal="center" vertical="center" wrapText="1" shrinkToFit="1"/>
    </xf>
    <xf numFmtId="0" fontId="31" fillId="20" borderId="0" xfId="15" applyFont="1" applyFill="1" applyAlignment="1">
      <alignment horizontal="center" wrapText="1" shrinkToFit="1"/>
    </xf>
    <xf numFmtId="0" fontId="31" fillId="20" borderId="71" xfId="15" applyFont="1" applyFill="1" applyBorder="1" applyAlignment="1">
      <alignment horizontal="center" wrapText="1" shrinkToFit="1"/>
    </xf>
    <xf numFmtId="0" fontId="30" fillId="21" borderId="117" xfId="15" applyFont="1" applyFill="1" applyBorder="1" applyAlignment="1">
      <alignment horizontal="center" vertical="center" wrapText="1" shrinkToFit="1"/>
    </xf>
    <xf numFmtId="0" fontId="6" fillId="0" borderId="121" xfId="15" applyFont="1" applyBorder="1" applyAlignment="1">
      <alignment wrapText="1" shrinkToFit="1"/>
    </xf>
    <xf numFmtId="0" fontId="6" fillId="0" borderId="120" xfId="15" applyFont="1" applyBorder="1" applyAlignment="1">
      <alignment wrapText="1" shrinkToFit="1"/>
    </xf>
    <xf numFmtId="0" fontId="31" fillId="20" borderId="117" xfId="15" applyFont="1" applyFill="1" applyBorder="1" applyAlignment="1">
      <alignment horizontal="center" wrapText="1" shrinkToFit="1"/>
    </xf>
    <xf numFmtId="0" fontId="31" fillId="25" borderId="129" xfId="15" applyFont="1" applyFill="1" applyBorder="1" applyAlignment="1">
      <alignment horizontal="center" vertical="center" wrapText="1" shrinkToFit="1"/>
    </xf>
    <xf numFmtId="0" fontId="6" fillId="0" borderId="123" xfId="15" applyFont="1" applyBorder="1" applyAlignment="1">
      <alignment wrapText="1" shrinkToFit="1"/>
    </xf>
    <xf numFmtId="0" fontId="35" fillId="19" borderId="136" xfId="15" applyFont="1" applyFill="1" applyBorder="1" applyAlignment="1">
      <alignment horizontal="center"/>
    </xf>
    <xf numFmtId="0" fontId="6" fillId="0" borderId="0" xfId="15" applyFont="1"/>
    <xf numFmtId="0" fontId="6" fillId="0" borderId="75" xfId="15" applyFont="1" applyBorder="1"/>
    <xf numFmtId="0" fontId="27" fillId="19" borderId="66" xfId="15" applyFont="1" applyFill="1" applyBorder="1" applyAlignment="1">
      <alignment wrapText="1"/>
    </xf>
    <xf numFmtId="0" fontId="6" fillId="0" borderId="66" xfId="15" applyFont="1" applyBorder="1"/>
    <xf numFmtId="0" fontId="6" fillId="0" borderId="76" xfId="15" applyFont="1" applyBorder="1"/>
    <xf numFmtId="0" fontId="31" fillId="19" borderId="104" xfId="15" applyFont="1" applyFill="1" applyBorder="1" applyAlignment="1">
      <alignment horizontal="center" vertical="center" wrapText="1" shrinkToFit="1"/>
    </xf>
    <xf numFmtId="0" fontId="36" fillId="19" borderId="136" xfId="15" applyFont="1" applyFill="1" applyBorder="1" applyAlignment="1">
      <alignment horizontal="center"/>
    </xf>
    <xf numFmtId="0" fontId="31" fillId="25" borderId="132" xfId="15" applyFont="1" applyFill="1" applyBorder="1" applyAlignment="1">
      <alignment horizontal="center" vertical="center" wrapText="1" shrinkToFit="1"/>
    </xf>
    <xf numFmtId="0" fontId="6" fillId="0" borderId="103" xfId="15" applyFont="1" applyBorder="1" applyAlignment="1">
      <alignment wrapText="1" shrinkToFit="1"/>
    </xf>
    <xf numFmtId="0" fontId="6" fillId="0" borderId="126" xfId="15" applyFont="1" applyBorder="1" applyAlignment="1">
      <alignment wrapText="1" shrinkToFit="1"/>
    </xf>
    <xf numFmtId="0" fontId="6" fillId="0" borderId="76" xfId="15" applyFont="1" applyBorder="1" applyAlignment="1">
      <alignment wrapText="1" shrinkToFit="1"/>
    </xf>
    <xf numFmtId="0" fontId="31" fillId="20" borderId="105" xfId="15" applyFont="1" applyFill="1" applyBorder="1" applyAlignment="1">
      <alignment horizontal="center" vertical="center" wrapText="1" shrinkToFit="1"/>
    </xf>
    <xf numFmtId="0" fontId="6" fillId="0" borderId="104" xfId="15" applyFont="1" applyBorder="1" applyAlignment="1">
      <alignment horizontal="center" wrapText="1" shrinkToFit="1"/>
    </xf>
    <xf numFmtId="0" fontId="6" fillId="0" borderId="0" xfId="15" applyFont="1" applyAlignment="1">
      <alignment horizontal="center" wrapText="1" shrinkToFit="1"/>
    </xf>
    <xf numFmtId="0" fontId="28" fillId="0" borderId="0" xfId="15" applyAlignment="1">
      <alignment wrapText="1" shrinkToFit="1"/>
    </xf>
    <xf numFmtId="0" fontId="34" fillId="0" borderId="0" xfId="15" applyFont="1" applyAlignment="1">
      <alignment horizontal="center" vertical="center" wrapText="1" shrinkToFit="1"/>
    </xf>
    <xf numFmtId="0" fontId="37" fillId="0" borderId="0" xfId="15" applyFont="1" applyAlignment="1">
      <alignment horizontal="center" vertical="center" wrapText="1" shrinkToFit="1"/>
    </xf>
    <xf numFmtId="49" fontId="37" fillId="0" borderId="0" xfId="15" applyNumberFormat="1" applyFont="1" applyAlignment="1">
      <alignment horizontal="center" vertical="center" wrapText="1" shrinkToFit="1"/>
    </xf>
    <xf numFmtId="0" fontId="39" fillId="29" borderId="145" xfId="15" applyFont="1" applyFill="1" applyBorder="1" applyAlignment="1">
      <alignment horizontal="center" wrapText="1"/>
    </xf>
    <xf numFmtId="0" fontId="6" fillId="0" borderId="144" xfId="15" applyFont="1" applyBorder="1"/>
    <xf numFmtId="0" fontId="34" fillId="28" borderId="143" xfId="15" applyFont="1" applyFill="1" applyBorder="1" applyAlignment="1">
      <alignment horizontal="center" wrapText="1" shrinkToFit="1"/>
    </xf>
    <xf numFmtId="0" fontId="6" fillId="0" borderId="133" xfId="15" applyFont="1" applyBorder="1" applyAlignment="1">
      <alignment wrapText="1" shrinkToFit="1"/>
    </xf>
    <xf numFmtId="0" fontId="6" fillId="0" borderId="127" xfId="15" applyFont="1" applyBorder="1" applyAlignment="1">
      <alignment wrapText="1" shrinkToFit="1"/>
    </xf>
    <xf numFmtId="0" fontId="38" fillId="28" borderId="142" xfId="15" applyFont="1" applyFill="1" applyBorder="1" applyAlignment="1">
      <alignment horizontal="center" vertical="center" wrapText="1" shrinkToFit="1"/>
    </xf>
    <xf numFmtId="0" fontId="6" fillId="0" borderId="141" xfId="15" applyFont="1" applyBorder="1" applyAlignment="1">
      <alignment wrapText="1" shrinkToFit="1"/>
    </xf>
    <xf numFmtId="0" fontId="6" fillId="0" borderId="86" xfId="15" applyFont="1" applyBorder="1" applyAlignment="1">
      <alignment wrapText="1" shrinkToFit="1"/>
    </xf>
    <xf numFmtId="0" fontId="31" fillId="0" borderId="129" xfId="15" applyFont="1" applyBorder="1" applyAlignment="1">
      <alignment horizontal="center" vertical="center" wrapText="1" shrinkToFit="1"/>
    </xf>
    <xf numFmtId="0" fontId="31" fillId="0" borderId="132" xfId="15" applyFont="1" applyBorder="1" applyAlignment="1">
      <alignment horizontal="center" vertical="center" wrapText="1" shrinkToFit="1"/>
    </xf>
    <xf numFmtId="0" fontId="36" fillId="27" borderId="105" xfId="15" applyFont="1" applyFill="1" applyBorder="1" applyAlignment="1">
      <alignment horizontal="center" vertical="center" wrapText="1" shrinkToFit="1"/>
    </xf>
    <xf numFmtId="0" fontId="6" fillId="0" borderId="98" xfId="15" applyFont="1" applyBorder="1" applyAlignment="1">
      <alignment wrapText="1" shrinkToFit="1"/>
    </xf>
    <xf numFmtId="0" fontId="6" fillId="0" borderId="93" xfId="15" applyFont="1" applyBorder="1" applyAlignment="1">
      <alignment wrapText="1" shrinkToFit="1"/>
    </xf>
    <xf numFmtId="0" fontId="31" fillId="19" borderId="132" xfId="15" applyFont="1" applyFill="1" applyBorder="1" applyAlignment="1">
      <alignment horizontal="center" vertical="center" wrapText="1" shrinkToFit="1"/>
    </xf>
    <xf numFmtId="0" fontId="6" fillId="0" borderId="136" xfId="15" applyFont="1" applyBorder="1" applyAlignment="1">
      <alignment wrapText="1" shrinkToFit="1"/>
    </xf>
    <xf numFmtId="0" fontId="30" fillId="0" borderId="131" xfId="15" applyFont="1" applyBorder="1" applyAlignment="1">
      <alignment horizontal="center" vertical="center" wrapText="1" shrinkToFit="1"/>
    </xf>
    <xf numFmtId="0" fontId="6" fillId="0" borderId="135" xfId="15" applyFont="1" applyBorder="1" applyAlignment="1">
      <alignment wrapText="1" shrinkToFit="1"/>
    </xf>
    <xf numFmtId="0" fontId="6" fillId="0" borderId="125" xfId="15" applyFont="1" applyBorder="1" applyAlignment="1">
      <alignment wrapText="1" shrinkToFit="1"/>
    </xf>
    <xf numFmtId="0" fontId="37" fillId="28" borderId="137" xfId="15" applyFont="1" applyFill="1" applyBorder="1" applyAlignment="1">
      <alignment horizontal="left" vertical="center" wrapText="1" shrinkToFit="1"/>
    </xf>
    <xf numFmtId="0" fontId="31" fillId="25" borderId="131" xfId="15" applyFont="1" applyFill="1" applyBorder="1" applyAlignment="1">
      <alignment horizontal="center" vertical="center" wrapText="1" shrinkToFit="1"/>
    </xf>
    <xf numFmtId="0" fontId="31" fillId="25" borderId="130" xfId="15" applyFont="1" applyFill="1" applyBorder="1" applyAlignment="1">
      <alignment horizontal="center" vertical="center" wrapText="1" shrinkToFit="1"/>
    </xf>
    <xf numFmtId="0" fontId="6" fillId="0" borderId="124" xfId="15" applyFont="1" applyBorder="1" applyAlignment="1">
      <alignment wrapText="1" shrinkToFit="1"/>
    </xf>
    <xf numFmtId="0" fontId="31" fillId="0" borderId="99" xfId="15" applyFont="1" applyBorder="1" applyAlignment="1">
      <alignment vertical="center" wrapText="1" shrinkToFit="1"/>
    </xf>
    <xf numFmtId="0" fontId="31" fillId="0" borderId="116" xfId="15" applyFont="1" applyBorder="1" applyAlignment="1">
      <alignment vertical="center" wrapText="1" shrinkToFit="1"/>
    </xf>
    <xf numFmtId="0" fontId="1" fillId="4" borderId="13" xfId="15" applyFont="1" applyFill="1" applyBorder="1" applyAlignment="1" applyProtection="1">
      <alignment horizontal="center" vertical="center" wrapText="1"/>
      <protection locked="0"/>
    </xf>
    <xf numFmtId="0" fontId="1" fillId="4" borderId="0" xfId="15" applyFont="1" applyFill="1" applyAlignment="1" applyProtection="1">
      <alignment horizontal="center" vertical="center" wrapText="1"/>
      <protection locked="0"/>
    </xf>
    <xf numFmtId="0" fontId="1" fillId="4" borderId="14" xfId="15" applyFont="1" applyFill="1" applyBorder="1" applyAlignment="1" applyProtection="1">
      <alignment horizontal="center" vertical="center" wrapText="1"/>
      <protection locked="0"/>
    </xf>
  </cellXfs>
  <cellStyles count="2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 name="Normal 10" xfId="18" xr:uid="{00000000-0005-0000-0000-00000F000000}"/>
    <cellStyle name="Normal 11" xfId="17" xr:uid="{00000000-0005-0000-0000-000010000000}"/>
    <cellStyle name="Normal 12" xfId="16" xr:uid="{00000000-0005-0000-0000-000011000000}"/>
    <cellStyle name="Normal 13" xfId="24" xr:uid="{00000000-0005-0000-0000-000012000000}"/>
    <cellStyle name="Normal 2" xfId="15" xr:uid="{00000000-0005-0000-0000-000013000000}"/>
    <cellStyle name="Normal 4" xfId="23" xr:uid="{00000000-0005-0000-0000-000014000000}"/>
    <cellStyle name="Normal 5" xfId="22" xr:uid="{00000000-0005-0000-0000-000015000000}"/>
    <cellStyle name="Normal 7" xfId="21" xr:uid="{00000000-0005-0000-0000-000016000000}"/>
    <cellStyle name="Normal 8" xfId="20" xr:uid="{00000000-0005-0000-0000-000017000000}"/>
    <cellStyle name="Normal 9" xfId="19" xr:uid="{00000000-0005-0000-0000-000018000000}"/>
  </cellStyles>
  <dxfs count="1">
    <dxf>
      <fill>
        <patternFill patternType="solid">
          <fgColor rgb="FFB7E1CD"/>
          <bgColor rgb="FFB7E1CD"/>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8" workbookViewId="0">
      <selection activeCell="N1" sqref="N1"/>
    </sheetView>
  </sheetViews>
  <sheetFormatPr defaultRowHeight="12.5"/>
  <cols>
    <col min="1" max="1" width="3.453125" customWidth="1"/>
    <col min="2" max="2" width="3.26953125" customWidth="1"/>
  </cols>
  <sheetData>
    <row r="1" spans="1:13">
      <c r="A1" s="313" t="s">
        <v>0</v>
      </c>
      <c r="B1" s="314"/>
      <c r="C1" s="314"/>
      <c r="D1" s="314"/>
      <c r="E1" s="314"/>
      <c r="F1" s="314"/>
      <c r="G1" s="314"/>
      <c r="H1" s="314"/>
      <c r="I1" s="314"/>
      <c r="J1" s="314"/>
      <c r="K1" s="314"/>
      <c r="L1" s="314"/>
      <c r="M1" s="315"/>
    </row>
    <row r="2" spans="1:13">
      <c r="A2" s="316"/>
      <c r="B2" s="317"/>
      <c r="C2" s="317"/>
      <c r="D2" s="317"/>
      <c r="E2" s="317"/>
      <c r="F2" s="317"/>
      <c r="G2" s="317"/>
      <c r="H2" s="317"/>
      <c r="I2" s="317"/>
      <c r="J2" s="317"/>
      <c r="K2" s="317"/>
      <c r="L2" s="317"/>
      <c r="M2" s="318"/>
    </row>
    <row r="3" spans="1:13">
      <c r="A3" s="319"/>
      <c r="B3" s="320"/>
      <c r="C3" s="320"/>
      <c r="D3" s="320"/>
      <c r="E3" s="320"/>
      <c r="F3" s="320"/>
      <c r="G3" s="320"/>
      <c r="H3" s="320"/>
      <c r="I3" s="320"/>
      <c r="J3" s="320"/>
      <c r="K3" s="320"/>
      <c r="L3" s="320"/>
      <c r="M3" s="321"/>
    </row>
    <row r="4" spans="1:13" ht="52.5" customHeight="1">
      <c r="A4" s="324" t="s">
        <v>1</v>
      </c>
      <c r="B4" s="324"/>
      <c r="C4" s="324"/>
      <c r="D4" s="324"/>
      <c r="E4" s="324"/>
      <c r="F4" s="324"/>
      <c r="G4" s="324"/>
      <c r="H4" s="324"/>
      <c r="I4" s="324"/>
      <c r="J4" s="324"/>
      <c r="K4" s="324"/>
      <c r="L4" s="324"/>
      <c r="M4" s="324"/>
    </row>
    <row r="5" spans="1:13">
      <c r="A5" s="6"/>
      <c r="B5" s="6"/>
      <c r="C5" s="6"/>
      <c r="D5" s="6"/>
      <c r="E5" s="6"/>
      <c r="F5" s="6"/>
      <c r="G5" s="6"/>
      <c r="H5" s="6"/>
      <c r="I5" s="6"/>
      <c r="J5" s="6"/>
      <c r="K5" s="6"/>
      <c r="L5" s="6"/>
      <c r="M5" s="6"/>
    </row>
    <row r="6" spans="1:13" ht="63" customHeight="1">
      <c r="A6" s="322" t="s">
        <v>2</v>
      </c>
      <c r="B6" s="322"/>
      <c r="C6" s="322"/>
      <c r="D6" s="322"/>
      <c r="E6" s="322"/>
      <c r="F6" s="322"/>
      <c r="G6" s="322"/>
      <c r="H6" s="322"/>
      <c r="I6" s="322"/>
      <c r="J6" s="322"/>
      <c r="K6" s="322"/>
      <c r="L6" s="322"/>
      <c r="M6" s="322"/>
    </row>
    <row r="7" spans="1:13">
      <c r="A7" s="6"/>
      <c r="B7" s="6"/>
      <c r="C7" s="6"/>
      <c r="D7" s="6"/>
      <c r="E7" s="6"/>
      <c r="F7" s="6"/>
      <c r="G7" s="6"/>
      <c r="H7" s="6"/>
      <c r="I7" s="6"/>
      <c r="J7" s="6"/>
      <c r="K7" s="6"/>
      <c r="L7" s="6"/>
      <c r="M7" s="6"/>
    </row>
    <row r="8" spans="1:13" ht="42" customHeight="1">
      <c r="A8" s="323" t="s">
        <v>3</v>
      </c>
      <c r="B8" s="323"/>
      <c r="C8" s="323"/>
      <c r="D8" s="323"/>
      <c r="E8" s="323"/>
      <c r="F8" s="323"/>
      <c r="G8" s="323"/>
      <c r="H8" s="323"/>
      <c r="I8" s="323"/>
      <c r="J8" s="323"/>
      <c r="K8" s="323"/>
      <c r="L8" s="323"/>
      <c r="M8" s="323"/>
    </row>
    <row r="9" spans="1:13">
      <c r="A9" s="6"/>
      <c r="B9" s="6"/>
      <c r="C9" s="6"/>
      <c r="D9" s="6"/>
      <c r="E9" s="6"/>
      <c r="F9" s="6"/>
      <c r="G9" s="6"/>
      <c r="H9" s="6"/>
      <c r="I9" s="6"/>
      <c r="J9" s="6"/>
      <c r="K9" s="6"/>
      <c r="L9" s="6"/>
      <c r="M9" s="6"/>
    </row>
    <row r="10" spans="1:13" ht="15.5">
      <c r="A10" s="34" t="s">
        <v>4</v>
      </c>
      <c r="B10" s="6"/>
      <c r="C10" s="6"/>
      <c r="D10" s="6"/>
      <c r="E10" s="6"/>
      <c r="F10" s="6"/>
      <c r="G10" s="6"/>
      <c r="H10" s="6"/>
      <c r="I10" s="6"/>
      <c r="J10" s="6"/>
      <c r="K10" s="6"/>
      <c r="L10" s="6"/>
      <c r="M10" s="6"/>
    </row>
    <row r="11" spans="1:13" ht="13">
      <c r="A11" s="29"/>
      <c r="B11" s="6"/>
      <c r="C11" s="6"/>
      <c r="D11" s="6"/>
      <c r="E11" s="6"/>
      <c r="F11" s="6"/>
      <c r="G11" s="6"/>
      <c r="H11" s="6"/>
      <c r="I11" s="6"/>
      <c r="J11" s="6"/>
      <c r="K11" s="6"/>
      <c r="L11" s="6"/>
      <c r="M11" s="6"/>
    </row>
    <row r="12" spans="1:13" s="33" customFormat="1" ht="13">
      <c r="A12" s="32" t="s">
        <v>5</v>
      </c>
      <c r="B12" s="29"/>
      <c r="C12" s="29"/>
      <c r="D12" s="29"/>
      <c r="E12" s="29"/>
      <c r="F12" s="29"/>
      <c r="G12" s="29"/>
      <c r="H12" s="29"/>
      <c r="I12" s="29"/>
      <c r="J12" s="29"/>
      <c r="K12" s="29"/>
      <c r="L12" s="29"/>
      <c r="M12" s="29"/>
    </row>
    <row r="13" spans="1:13" ht="30" customHeight="1">
      <c r="A13" s="8"/>
      <c r="B13" s="309" t="s">
        <v>6</v>
      </c>
      <c r="C13" s="310"/>
      <c r="D13" s="310"/>
      <c r="E13" s="310"/>
      <c r="F13" s="310"/>
      <c r="G13" s="310"/>
      <c r="H13" s="310"/>
      <c r="I13" s="310"/>
      <c r="J13" s="310"/>
      <c r="K13" s="310"/>
      <c r="L13" s="310"/>
      <c r="M13" s="310"/>
    </row>
    <row r="14" spans="1:13" ht="30" customHeight="1">
      <c r="A14" s="8"/>
      <c r="B14" s="8" t="s">
        <v>7</v>
      </c>
      <c r="C14" s="309" t="s">
        <v>8</v>
      </c>
      <c r="D14" s="309"/>
      <c r="E14" s="309"/>
      <c r="F14" s="309"/>
      <c r="G14" s="309"/>
      <c r="H14" s="309"/>
      <c r="I14" s="309"/>
      <c r="J14" s="309"/>
      <c r="K14" s="309"/>
      <c r="L14" s="309"/>
      <c r="M14" s="309"/>
    </row>
    <row r="15" spans="1:13" ht="25.5" customHeight="1">
      <c r="A15" s="7"/>
      <c r="B15" s="8" t="s">
        <v>7</v>
      </c>
      <c r="C15" s="309" t="s">
        <v>9</v>
      </c>
      <c r="D15" s="309"/>
      <c r="E15" s="309"/>
      <c r="F15" s="309"/>
      <c r="G15" s="309"/>
      <c r="H15" s="309"/>
      <c r="I15" s="309"/>
      <c r="J15" s="309"/>
      <c r="K15" s="309"/>
      <c r="L15" s="309"/>
      <c r="M15" s="309"/>
    </row>
    <row r="16" spans="1:13" ht="36.75" customHeight="1">
      <c r="A16" s="7"/>
      <c r="B16" s="8" t="s">
        <v>7</v>
      </c>
      <c r="C16" s="309" t="s">
        <v>10</v>
      </c>
      <c r="D16" s="309"/>
      <c r="E16" s="309"/>
      <c r="F16" s="309"/>
      <c r="G16" s="309"/>
      <c r="H16" s="309"/>
      <c r="I16" s="309"/>
      <c r="J16" s="309"/>
      <c r="K16" s="309"/>
      <c r="L16" s="309"/>
      <c r="M16" s="309"/>
    </row>
    <row r="17" spans="1:13" ht="16.5" customHeight="1">
      <c r="A17" s="32" t="s">
        <v>11</v>
      </c>
      <c r="B17" s="6"/>
      <c r="C17" s="6"/>
      <c r="D17" s="6"/>
      <c r="E17" s="6"/>
      <c r="F17" s="6"/>
      <c r="G17" s="6"/>
      <c r="H17" s="6"/>
      <c r="I17" s="6"/>
      <c r="J17" s="6"/>
      <c r="K17" s="6"/>
      <c r="L17" s="6"/>
      <c r="M17" s="6"/>
    </row>
    <row r="18" spans="1:13" ht="34.5" customHeight="1">
      <c r="A18" s="8"/>
      <c r="B18" s="325" t="s">
        <v>12</v>
      </c>
      <c r="C18" s="326"/>
      <c r="D18" s="326"/>
      <c r="E18" s="326"/>
      <c r="F18" s="326"/>
      <c r="G18" s="326"/>
      <c r="H18" s="326"/>
      <c r="I18" s="326"/>
      <c r="J18" s="326"/>
      <c r="K18" s="326"/>
      <c r="L18" s="326"/>
      <c r="M18" s="326"/>
    </row>
    <row r="19" spans="1:13" ht="21.75" customHeight="1">
      <c r="A19" s="7"/>
      <c r="B19" s="8" t="s">
        <v>7</v>
      </c>
      <c r="C19" s="309" t="s">
        <v>13</v>
      </c>
      <c r="D19" s="309"/>
      <c r="E19" s="309"/>
      <c r="F19" s="309"/>
      <c r="G19" s="309"/>
      <c r="H19" s="309"/>
      <c r="I19" s="309"/>
      <c r="J19" s="309"/>
      <c r="K19" s="309"/>
      <c r="L19" s="309"/>
      <c r="M19" s="309"/>
    </row>
    <row r="20" spans="1:13" ht="71.25" customHeight="1">
      <c r="A20" s="7"/>
      <c r="B20" s="8" t="s">
        <v>7</v>
      </c>
      <c r="C20" s="309" t="s">
        <v>14</v>
      </c>
      <c r="D20" s="310"/>
      <c r="E20" s="310"/>
      <c r="F20" s="310"/>
      <c r="G20" s="310"/>
      <c r="H20" s="310"/>
      <c r="I20" s="310"/>
      <c r="J20" s="310"/>
      <c r="K20" s="310"/>
      <c r="L20" s="310"/>
      <c r="M20" s="310"/>
    </row>
    <row r="21" spans="1:13" ht="27.75" customHeight="1">
      <c r="A21" s="7"/>
      <c r="B21" s="8" t="s">
        <v>7</v>
      </c>
      <c r="C21" s="309" t="s">
        <v>15</v>
      </c>
      <c r="D21" s="310"/>
      <c r="E21" s="310"/>
      <c r="F21" s="310"/>
      <c r="G21" s="310"/>
      <c r="H21" s="310"/>
      <c r="I21" s="310"/>
      <c r="J21" s="310"/>
      <c r="K21" s="310"/>
      <c r="L21" s="310"/>
      <c r="M21" s="310"/>
    </row>
    <row r="22" spans="1:13" ht="23.25" customHeight="1">
      <c r="A22" s="32" t="s">
        <v>16</v>
      </c>
      <c r="B22" s="8"/>
      <c r="C22" s="90"/>
      <c r="D22" s="90"/>
      <c r="E22" s="90"/>
      <c r="F22" s="90"/>
      <c r="G22" s="90"/>
      <c r="H22" s="90"/>
      <c r="I22" s="90"/>
      <c r="J22" s="90"/>
      <c r="K22" s="90"/>
      <c r="L22" s="90"/>
      <c r="M22" s="90"/>
    </row>
    <row r="23" spans="1:13" ht="44.25" customHeight="1">
      <c r="A23" s="8"/>
      <c r="B23" s="325" t="s">
        <v>17</v>
      </c>
      <c r="C23" s="326"/>
      <c r="D23" s="326"/>
      <c r="E23" s="326"/>
      <c r="F23" s="326"/>
      <c r="G23" s="326"/>
      <c r="H23" s="326"/>
      <c r="I23" s="326"/>
      <c r="J23" s="326"/>
      <c r="K23" s="326"/>
      <c r="L23" s="326"/>
      <c r="M23" s="326"/>
    </row>
    <row r="24" spans="1:13" ht="19.5" customHeight="1">
      <c r="A24" s="8"/>
      <c r="B24" s="38" t="s">
        <v>18</v>
      </c>
      <c r="C24" s="38"/>
      <c r="D24" s="38"/>
      <c r="E24" s="38"/>
      <c r="F24" s="38"/>
      <c r="G24" s="38"/>
      <c r="H24" s="38"/>
      <c r="I24" s="38"/>
      <c r="J24" s="38"/>
      <c r="K24" s="38"/>
      <c r="L24" s="38"/>
      <c r="M24" s="38"/>
    </row>
    <row r="25" spans="1:13" ht="19.5" customHeight="1">
      <c r="A25" s="8"/>
      <c r="B25" s="8" t="s">
        <v>7</v>
      </c>
      <c r="C25" s="312" t="s">
        <v>19</v>
      </c>
      <c r="D25" s="312"/>
      <c r="E25" s="312"/>
      <c r="F25" s="312"/>
      <c r="G25" s="312"/>
      <c r="H25" s="312"/>
      <c r="I25" s="312"/>
      <c r="J25" s="312"/>
      <c r="K25" s="312"/>
      <c r="L25" s="312"/>
      <c r="M25" s="312"/>
    </row>
    <row r="26" spans="1:13" ht="34.5" customHeight="1">
      <c r="A26" s="8"/>
      <c r="B26" s="8" t="s">
        <v>7</v>
      </c>
      <c r="C26" s="309" t="s">
        <v>15</v>
      </c>
      <c r="D26" s="310"/>
      <c r="E26" s="310"/>
      <c r="F26" s="310"/>
      <c r="G26" s="310"/>
      <c r="H26" s="310"/>
      <c r="I26" s="310"/>
      <c r="J26" s="310"/>
      <c r="K26" s="310"/>
      <c r="L26" s="310"/>
      <c r="M26" s="310"/>
    </row>
    <row r="27" spans="1:13" ht="16.5" customHeight="1">
      <c r="A27" s="8"/>
      <c r="B27" s="311" t="s">
        <v>20</v>
      </c>
      <c r="C27" s="311"/>
      <c r="D27" s="311"/>
      <c r="E27" s="311"/>
      <c r="F27" s="311"/>
      <c r="G27" s="311"/>
      <c r="H27" s="311"/>
      <c r="I27" s="311"/>
      <c r="J27" s="311"/>
      <c r="K27" s="311"/>
      <c r="L27" s="311"/>
      <c r="M27" s="311"/>
    </row>
    <row r="28" spans="1:13" ht="18.75" customHeight="1">
      <c r="A28" s="8"/>
      <c r="B28" s="8" t="s">
        <v>7</v>
      </c>
      <c r="C28" s="309" t="s">
        <v>21</v>
      </c>
      <c r="D28" s="310"/>
      <c r="E28" s="310"/>
      <c r="F28" s="310"/>
      <c r="G28" s="310"/>
      <c r="H28" s="310"/>
      <c r="I28" s="310"/>
      <c r="J28" s="310"/>
      <c r="K28" s="310"/>
      <c r="L28" s="310"/>
      <c r="M28" s="310"/>
    </row>
    <row r="29" spans="1:13" ht="30" customHeight="1">
      <c r="A29" s="8"/>
      <c r="B29" s="8" t="s">
        <v>7</v>
      </c>
      <c r="C29" s="309" t="s">
        <v>22</v>
      </c>
      <c r="D29" s="309"/>
      <c r="E29" s="309"/>
      <c r="F29" s="309"/>
      <c r="G29" s="309"/>
      <c r="H29" s="309"/>
      <c r="I29" s="309"/>
      <c r="J29" s="309"/>
      <c r="K29" s="309"/>
      <c r="L29" s="309"/>
      <c r="M29" s="309"/>
    </row>
    <row r="30" spans="1:13" ht="92.25" customHeight="1">
      <c r="A30" s="8"/>
      <c r="B30" s="8"/>
      <c r="C30" s="30" t="s">
        <v>7</v>
      </c>
      <c r="D30" s="309" t="s">
        <v>23</v>
      </c>
      <c r="E30" s="309"/>
      <c r="F30" s="309"/>
      <c r="G30" s="309"/>
      <c r="H30" s="309"/>
      <c r="I30" s="309"/>
      <c r="J30" s="309"/>
      <c r="K30" s="309"/>
      <c r="L30" s="309"/>
      <c r="M30" s="309"/>
    </row>
    <row r="31" spans="1:13" ht="15.75" customHeight="1">
      <c r="A31" s="8"/>
      <c r="B31" s="311" t="s">
        <v>24</v>
      </c>
      <c r="C31" s="311"/>
      <c r="D31" s="311"/>
      <c r="E31" s="311"/>
      <c r="F31" s="311"/>
      <c r="G31" s="311"/>
      <c r="H31" s="311"/>
      <c r="I31" s="311"/>
      <c r="J31" s="311"/>
      <c r="K31" s="311"/>
      <c r="L31" s="311"/>
      <c r="M31" s="311"/>
    </row>
    <row r="32" spans="1:13" ht="44.25" customHeight="1">
      <c r="A32" s="8"/>
      <c r="B32" s="8" t="s">
        <v>7</v>
      </c>
      <c r="C32" s="309" t="s">
        <v>25</v>
      </c>
      <c r="D32" s="310"/>
      <c r="E32" s="310"/>
      <c r="F32" s="310"/>
      <c r="G32" s="310"/>
      <c r="H32" s="310"/>
      <c r="I32" s="310"/>
      <c r="J32" s="310"/>
      <c r="K32" s="310"/>
      <c r="L32" s="310"/>
      <c r="M32" s="310"/>
    </row>
    <row r="33" spans="1:15" ht="45" customHeight="1">
      <c r="A33" s="8"/>
      <c r="B33" s="8" t="s">
        <v>7</v>
      </c>
      <c r="C33" s="309" t="s">
        <v>26</v>
      </c>
      <c r="D33" s="309"/>
      <c r="E33" s="309"/>
      <c r="F33" s="309"/>
      <c r="G33" s="309"/>
      <c r="H33" s="309"/>
      <c r="I33" s="309"/>
      <c r="J33" s="309"/>
      <c r="K33" s="309"/>
      <c r="L33" s="309"/>
      <c r="M33" s="309"/>
    </row>
    <row r="34" spans="1:15" ht="20.25" customHeight="1">
      <c r="A34" s="8"/>
      <c r="B34" s="311" t="s">
        <v>27</v>
      </c>
      <c r="C34" s="311"/>
      <c r="D34" s="311"/>
      <c r="E34" s="311"/>
      <c r="F34" s="311"/>
      <c r="G34" s="311"/>
      <c r="H34" s="311"/>
      <c r="I34" s="311"/>
      <c r="J34" s="311"/>
      <c r="K34" s="311"/>
      <c r="L34" s="311"/>
      <c r="M34" s="311"/>
    </row>
    <row r="35" spans="1:15" ht="25.5" customHeight="1">
      <c r="A35" s="8"/>
      <c r="B35" s="8" t="s">
        <v>7</v>
      </c>
      <c r="C35" s="309" t="s">
        <v>28</v>
      </c>
      <c r="D35" s="310"/>
      <c r="E35" s="310"/>
      <c r="F35" s="310"/>
      <c r="G35" s="310"/>
      <c r="H35" s="310"/>
      <c r="I35" s="310"/>
      <c r="J35" s="310"/>
      <c r="K35" s="310"/>
      <c r="L35" s="310"/>
      <c r="M35" s="310"/>
    </row>
    <row r="36" spans="1:15" ht="20.25" customHeight="1">
      <c r="A36" s="32" t="s">
        <v>29</v>
      </c>
      <c r="B36" s="8"/>
      <c r="C36" s="90"/>
      <c r="D36" s="90"/>
      <c r="E36" s="90"/>
      <c r="F36" s="90"/>
      <c r="G36" s="90"/>
      <c r="H36" s="90"/>
      <c r="I36" s="90"/>
      <c r="J36" s="90"/>
      <c r="K36" s="90"/>
      <c r="L36" s="90"/>
      <c r="M36" s="90"/>
    </row>
    <row r="37" spans="1:15" ht="25.5" customHeight="1">
      <c r="A37" s="8"/>
      <c r="B37" s="31" t="s">
        <v>30</v>
      </c>
      <c r="C37" s="92"/>
      <c r="D37" s="92"/>
      <c r="E37" s="92"/>
      <c r="F37" s="92"/>
      <c r="G37" s="92"/>
      <c r="H37" s="92"/>
      <c r="I37" s="92"/>
      <c r="J37" s="92"/>
      <c r="K37" s="92"/>
      <c r="L37" s="92"/>
      <c r="M37" s="92"/>
    </row>
    <row r="38" spans="1:15" ht="38.25" customHeight="1">
      <c r="A38" s="8"/>
      <c r="B38" s="8" t="s">
        <v>7</v>
      </c>
      <c r="C38" s="309" t="s">
        <v>31</v>
      </c>
      <c r="D38" s="309"/>
      <c r="E38" s="309"/>
      <c r="F38" s="309"/>
      <c r="G38" s="309"/>
      <c r="H38" s="309"/>
      <c r="I38" s="309"/>
      <c r="J38" s="309"/>
      <c r="K38" s="309"/>
      <c r="L38" s="309"/>
      <c r="M38" s="309"/>
    </row>
    <row r="39" spans="1:15" ht="18" customHeight="1">
      <c r="A39" s="8"/>
      <c r="B39" s="311" t="s">
        <v>32</v>
      </c>
      <c r="C39" s="311"/>
      <c r="D39" s="311"/>
      <c r="E39" s="311"/>
      <c r="F39" s="311"/>
      <c r="G39" s="311"/>
      <c r="H39" s="311"/>
      <c r="I39" s="311"/>
      <c r="J39" s="311"/>
      <c r="K39" s="311"/>
      <c r="L39" s="311"/>
      <c r="M39" s="311"/>
    </row>
    <row r="40" spans="1:15" ht="39.75" customHeight="1">
      <c r="A40" s="8"/>
      <c r="B40" s="30" t="s">
        <v>7</v>
      </c>
      <c r="C40" s="309" t="s">
        <v>33</v>
      </c>
      <c r="D40" s="310"/>
      <c r="E40" s="310"/>
      <c r="F40" s="310"/>
      <c r="G40" s="310"/>
      <c r="H40" s="310"/>
      <c r="I40" s="310"/>
      <c r="J40" s="310"/>
      <c r="K40" s="310"/>
      <c r="L40" s="310"/>
      <c r="M40" s="310"/>
    </row>
    <row r="41" spans="1:15" ht="19.5" customHeight="1">
      <c r="A41" s="32" t="s">
        <v>34</v>
      </c>
      <c r="B41" s="30"/>
      <c r="C41" s="90"/>
      <c r="D41" s="91"/>
      <c r="E41" s="91"/>
      <c r="F41" s="91"/>
      <c r="G41" s="91"/>
      <c r="H41" s="91"/>
      <c r="I41" s="91"/>
      <c r="J41" s="91"/>
      <c r="K41" s="91"/>
      <c r="L41" s="91"/>
      <c r="M41" s="91"/>
      <c r="O41" s="93"/>
    </row>
    <row r="42" spans="1:15" ht="47.25" customHeight="1">
      <c r="A42" s="8"/>
      <c r="B42" s="309" t="s">
        <v>35</v>
      </c>
      <c r="C42" s="309"/>
      <c r="D42" s="309"/>
      <c r="E42" s="309"/>
      <c r="F42" s="309"/>
      <c r="G42" s="309"/>
      <c r="H42" s="309"/>
      <c r="I42" s="309"/>
      <c r="J42" s="309"/>
      <c r="K42" s="309"/>
      <c r="L42" s="309"/>
      <c r="M42" s="309"/>
    </row>
    <row r="43" spans="1:15" ht="31.5" customHeight="1">
      <c r="A43" s="32" t="s">
        <v>36</v>
      </c>
      <c r="B43" s="6"/>
      <c r="C43" s="6"/>
      <c r="D43" s="6"/>
      <c r="E43" s="6"/>
      <c r="F43" s="6"/>
      <c r="G43" s="6"/>
      <c r="H43" s="6"/>
      <c r="I43" s="6"/>
      <c r="J43" s="6"/>
      <c r="K43" s="6"/>
      <c r="L43" s="6"/>
      <c r="M43" s="6"/>
    </row>
    <row r="44" spans="1:15" ht="36" customHeight="1">
      <c r="A44" s="327" t="s">
        <v>37</v>
      </c>
      <c r="B44" s="327"/>
      <c r="C44" s="327"/>
      <c r="D44" s="327"/>
      <c r="E44" s="327"/>
      <c r="F44" s="327"/>
      <c r="G44" s="327"/>
      <c r="H44" s="327"/>
      <c r="I44" s="327"/>
      <c r="J44" s="327"/>
      <c r="K44" s="327"/>
      <c r="L44" s="327"/>
      <c r="M44" s="327"/>
    </row>
    <row r="45" spans="1:15" ht="17.25" customHeight="1">
      <c r="A45" s="6"/>
      <c r="B45" s="6"/>
      <c r="C45" s="6"/>
      <c r="D45" s="6"/>
      <c r="E45" s="6"/>
      <c r="F45" s="6"/>
      <c r="G45" s="6"/>
      <c r="H45" s="6"/>
      <c r="I45" s="6"/>
      <c r="J45" s="6"/>
      <c r="K45" s="6"/>
      <c r="L45" s="6"/>
      <c r="M45" s="6"/>
    </row>
    <row r="46" spans="1:15" ht="13">
      <c r="A46" s="25" t="s">
        <v>38</v>
      </c>
      <c r="B46" s="6"/>
      <c r="C46" s="6"/>
      <c r="D46" s="6"/>
      <c r="E46" s="6"/>
      <c r="F46" s="6"/>
      <c r="G46" s="6"/>
      <c r="H46" s="6"/>
      <c r="I46" s="6"/>
      <c r="J46" s="6"/>
      <c r="K46" s="6"/>
      <c r="L46" s="6"/>
      <c r="M46" s="6"/>
    </row>
    <row r="47" spans="1:15" ht="42" customHeight="1">
      <c r="A47" s="8" t="s">
        <v>7</v>
      </c>
      <c r="B47" s="309" t="s">
        <v>39</v>
      </c>
      <c r="C47" s="310"/>
      <c r="D47" s="310"/>
      <c r="E47" s="310"/>
      <c r="F47" s="310"/>
      <c r="G47" s="310"/>
      <c r="H47" s="310"/>
      <c r="I47" s="310"/>
      <c r="J47" s="310"/>
      <c r="K47" s="310"/>
      <c r="L47" s="310"/>
      <c r="M47" s="310"/>
    </row>
    <row r="48" spans="1:15" ht="32.25" customHeight="1">
      <c r="A48" s="8" t="s">
        <v>7</v>
      </c>
      <c r="B48" s="309" t="s">
        <v>40</v>
      </c>
      <c r="C48" s="310"/>
      <c r="D48" s="310"/>
      <c r="E48" s="310"/>
      <c r="F48" s="310"/>
      <c r="G48" s="310"/>
      <c r="H48" s="310"/>
      <c r="I48" s="310"/>
      <c r="J48" s="310"/>
      <c r="K48" s="310"/>
      <c r="L48" s="310"/>
      <c r="M48" s="310"/>
    </row>
    <row r="49" spans="1:13" ht="18.75" customHeight="1">
      <c r="A49" s="8" t="s">
        <v>7</v>
      </c>
      <c r="B49" s="309" t="s">
        <v>41</v>
      </c>
      <c r="C49" s="310"/>
      <c r="D49" s="310"/>
      <c r="E49" s="310"/>
      <c r="F49" s="310"/>
      <c r="G49" s="310"/>
      <c r="H49" s="310"/>
      <c r="I49" s="310"/>
      <c r="J49" s="310"/>
      <c r="K49" s="310"/>
      <c r="L49" s="310"/>
      <c r="M49" s="310"/>
    </row>
    <row r="50" spans="1:13" ht="28.5" customHeight="1">
      <c r="A50" s="8" t="s">
        <v>7</v>
      </c>
      <c r="B50" s="309" t="s">
        <v>42</v>
      </c>
      <c r="C50" s="310"/>
      <c r="D50" s="310"/>
      <c r="E50" s="310"/>
      <c r="F50" s="310"/>
      <c r="G50" s="310"/>
      <c r="H50" s="310"/>
      <c r="I50" s="310"/>
      <c r="J50" s="310"/>
      <c r="K50" s="310"/>
      <c r="L50" s="310"/>
      <c r="M50" s="310"/>
    </row>
    <row r="51" spans="1:13" ht="27" customHeight="1">
      <c r="A51" s="8" t="s">
        <v>7</v>
      </c>
      <c r="B51" s="309" t="s">
        <v>43</v>
      </c>
      <c r="C51" s="310"/>
      <c r="D51" s="310"/>
      <c r="E51" s="310"/>
      <c r="F51" s="310"/>
      <c r="G51" s="310"/>
      <c r="H51" s="310"/>
      <c r="I51" s="310"/>
      <c r="J51" s="310"/>
      <c r="K51" s="310"/>
      <c r="L51" s="310"/>
      <c r="M51" s="310"/>
    </row>
    <row r="52" spans="1:13" ht="28.5" customHeight="1">
      <c r="A52" s="6"/>
      <c r="B52" s="6"/>
      <c r="C52" s="6"/>
      <c r="D52" s="6"/>
      <c r="E52" s="6"/>
      <c r="F52" s="6"/>
      <c r="G52" s="6"/>
      <c r="H52" s="6"/>
      <c r="I52" s="6"/>
      <c r="J52" s="6"/>
      <c r="K52" s="6"/>
      <c r="L52" s="6"/>
      <c r="M52" s="6"/>
    </row>
    <row r="53" spans="1:13" ht="13">
      <c r="A53" s="25" t="s">
        <v>44</v>
      </c>
      <c r="B53" s="26"/>
      <c r="C53" s="26"/>
      <c r="D53" s="26"/>
      <c r="E53" s="26"/>
      <c r="F53" s="26"/>
      <c r="G53" s="26"/>
      <c r="H53" s="26"/>
      <c r="I53" s="26"/>
      <c r="J53" s="26"/>
      <c r="K53" s="26"/>
      <c r="L53" s="26"/>
      <c r="M53" s="26"/>
    </row>
    <row r="54" spans="1:13" ht="41.25" customHeight="1">
      <c r="A54" s="8" t="s">
        <v>7</v>
      </c>
      <c r="B54" s="309" t="s">
        <v>45</v>
      </c>
      <c r="C54" s="309"/>
      <c r="D54" s="309"/>
      <c r="E54" s="309"/>
      <c r="F54" s="309"/>
      <c r="G54" s="309"/>
      <c r="H54" s="309"/>
      <c r="I54" s="309"/>
      <c r="J54" s="309"/>
      <c r="K54" s="309"/>
      <c r="L54" s="309"/>
      <c r="M54" s="309"/>
    </row>
    <row r="55" spans="1:13" ht="16.5" customHeight="1">
      <c r="A55" s="8" t="s">
        <v>7</v>
      </c>
      <c r="B55" s="328" t="s">
        <v>46</v>
      </c>
      <c r="C55" s="328"/>
      <c r="D55" s="328"/>
      <c r="E55" s="328"/>
      <c r="F55" s="328"/>
      <c r="G55" s="328"/>
      <c r="H55" s="328"/>
      <c r="I55" s="328"/>
      <c r="J55" s="328"/>
      <c r="K55" s="328"/>
      <c r="L55" s="328"/>
      <c r="M55" s="328"/>
    </row>
    <row r="56" spans="1:13" ht="33.75" customHeight="1">
      <c r="A56" s="8" t="s">
        <v>7</v>
      </c>
      <c r="B56" s="328" t="s">
        <v>47</v>
      </c>
      <c r="C56" s="328"/>
      <c r="D56" s="328"/>
      <c r="E56" s="328"/>
      <c r="F56" s="328"/>
      <c r="G56" s="328"/>
      <c r="H56" s="328"/>
      <c r="I56" s="328"/>
      <c r="J56" s="328"/>
      <c r="K56" s="328"/>
      <c r="L56" s="328"/>
      <c r="M56" s="328"/>
    </row>
    <row r="57" spans="1:13" ht="31.5" customHeight="1">
      <c r="A57" s="8" t="s">
        <v>7</v>
      </c>
      <c r="B57" s="328" t="s">
        <v>48</v>
      </c>
      <c r="C57" s="328"/>
      <c r="D57" s="328"/>
      <c r="E57" s="328"/>
      <c r="F57" s="328"/>
      <c r="G57" s="328"/>
      <c r="H57" s="328"/>
      <c r="I57" s="328"/>
      <c r="J57" s="328"/>
      <c r="K57" s="328"/>
      <c r="L57" s="328"/>
      <c r="M57" s="328"/>
    </row>
    <row r="58" spans="1:13" ht="30" customHeight="1">
      <c r="A58" s="8" t="s">
        <v>7</v>
      </c>
      <c r="B58" s="328" t="s">
        <v>49</v>
      </c>
      <c r="C58" s="328"/>
      <c r="D58" s="328"/>
      <c r="E58" s="328"/>
      <c r="F58" s="328"/>
      <c r="G58" s="328"/>
      <c r="H58" s="328"/>
      <c r="I58" s="328"/>
      <c r="J58" s="328"/>
      <c r="K58" s="328"/>
      <c r="L58" s="328"/>
      <c r="M58" s="328"/>
    </row>
    <row r="59" spans="1:13">
      <c r="A59" s="6"/>
      <c r="B59" s="28"/>
      <c r="C59" s="6"/>
      <c r="D59" s="6"/>
      <c r="E59" s="6"/>
      <c r="F59" s="6"/>
      <c r="G59" s="6"/>
      <c r="H59" s="6"/>
      <c r="I59" s="6"/>
      <c r="J59" s="6"/>
      <c r="K59" s="6"/>
      <c r="L59" s="6"/>
      <c r="M59" s="6"/>
    </row>
    <row r="60" spans="1:13">
      <c r="A60" s="6"/>
      <c r="B60" s="28"/>
      <c r="C60" s="6"/>
      <c r="D60" s="6"/>
      <c r="E60" s="6"/>
      <c r="F60" s="6"/>
      <c r="G60" s="6"/>
      <c r="H60" s="6"/>
      <c r="I60" s="6"/>
      <c r="J60" s="6"/>
      <c r="K60" s="6"/>
      <c r="L60" s="6"/>
      <c r="M60" s="6"/>
    </row>
    <row r="61" spans="1:13">
      <c r="A61" s="6"/>
      <c r="B61" s="27"/>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abSelected="1" topLeftCell="A29" workbookViewId="0">
      <selection activeCell="A51" sqref="A51"/>
    </sheetView>
  </sheetViews>
  <sheetFormatPr defaultRowHeight="12.5"/>
  <cols>
    <col min="1" max="1" width="81.1796875" bestFit="1" customWidth="1"/>
    <col min="2" max="2" width="45.81640625" customWidth="1"/>
    <col min="3" max="3" width="2.54296875" customWidth="1"/>
  </cols>
  <sheetData>
    <row r="1" spans="1:10" ht="13.5" thickBot="1">
      <c r="A1" s="329" t="s">
        <v>50</v>
      </c>
      <c r="B1" s="329"/>
      <c r="C1" s="35"/>
      <c r="D1" s="35"/>
      <c r="E1" s="33"/>
      <c r="F1" s="33"/>
      <c r="G1" s="33"/>
      <c r="H1" s="33"/>
      <c r="I1" s="33"/>
      <c r="J1" s="33"/>
    </row>
    <row r="2" spans="1:10" ht="13">
      <c r="A2" s="36" t="s">
        <v>51</v>
      </c>
      <c r="B2" s="36" t="s">
        <v>52</v>
      </c>
      <c r="D2" s="330"/>
      <c r="E2" s="331"/>
      <c r="F2" s="332"/>
    </row>
    <row r="3" spans="1:10">
      <c r="A3" s="5" t="s">
        <v>53</v>
      </c>
      <c r="B3" s="5" t="s">
        <v>54</v>
      </c>
      <c r="D3" s="333"/>
      <c r="E3" s="334"/>
      <c r="F3" s="335"/>
    </row>
    <row r="4" spans="1:10">
      <c r="A4" s="5" t="s">
        <v>55</v>
      </c>
      <c r="B4" s="5" t="s">
        <v>56</v>
      </c>
      <c r="D4" s="333"/>
      <c r="E4" s="334"/>
      <c r="F4" s="335"/>
    </row>
    <row r="5" spans="1:10">
      <c r="A5" s="5" t="s">
        <v>57</v>
      </c>
      <c r="B5" s="5" t="s">
        <v>58</v>
      </c>
      <c r="D5" s="333"/>
      <c r="E5" s="334"/>
      <c r="F5" s="335"/>
    </row>
    <row r="6" spans="1:10">
      <c r="A6" s="5" t="s">
        <v>59</v>
      </c>
      <c r="B6" s="5" t="s">
        <v>60</v>
      </c>
      <c r="D6" s="333"/>
      <c r="E6" s="334"/>
      <c r="F6" s="335"/>
    </row>
    <row r="7" spans="1:10">
      <c r="A7" s="5" t="s">
        <v>61</v>
      </c>
      <c r="B7" s="37" t="s">
        <v>62</v>
      </c>
      <c r="D7" s="333"/>
      <c r="E7" s="334"/>
      <c r="F7" s="335"/>
    </row>
    <row r="8" spans="1:10" ht="13" thickBot="1">
      <c r="A8" s="5" t="s">
        <v>63</v>
      </c>
      <c r="B8" s="5" t="s">
        <v>64</v>
      </c>
      <c r="D8" s="336"/>
      <c r="E8" s="337"/>
      <c r="F8" s="338"/>
    </row>
    <row r="9" spans="1:10">
      <c r="A9" s="5" t="s">
        <v>65</v>
      </c>
      <c r="B9" s="5" t="s">
        <v>66</v>
      </c>
    </row>
    <row r="10" spans="1:10">
      <c r="A10" s="5" t="s">
        <v>67</v>
      </c>
      <c r="B10" s="37" t="s">
        <v>68</v>
      </c>
    </row>
    <row r="11" spans="1:10">
      <c r="A11" s="5" t="s">
        <v>69</v>
      </c>
      <c r="B11" s="37" t="s">
        <v>70</v>
      </c>
    </row>
    <row r="12" spans="1:10">
      <c r="A12" s="5" t="s">
        <v>71</v>
      </c>
      <c r="B12" s="37" t="s">
        <v>72</v>
      </c>
    </row>
    <row r="13" spans="1:10">
      <c r="A13" s="5" t="s">
        <v>73</v>
      </c>
      <c r="B13" s="37" t="s">
        <v>74</v>
      </c>
    </row>
    <row r="14" spans="1:10">
      <c r="A14" s="5" t="s">
        <v>75</v>
      </c>
      <c r="B14" s="37" t="s">
        <v>76</v>
      </c>
    </row>
    <row r="15" spans="1:10">
      <c r="A15" s="5" t="s">
        <v>77</v>
      </c>
      <c r="B15" s="5" t="s">
        <v>78</v>
      </c>
    </row>
    <row r="16" spans="1:10">
      <c r="A16" s="5" t="s">
        <v>79</v>
      </c>
      <c r="B16" s="37" t="s">
        <v>80</v>
      </c>
    </row>
    <row r="17" spans="1:2">
      <c r="A17" s="5" t="s">
        <v>81</v>
      </c>
      <c r="B17" s="37" t="s">
        <v>82</v>
      </c>
    </row>
    <row r="18" spans="1:2">
      <c r="A18" s="5" t="s">
        <v>83</v>
      </c>
      <c r="B18" s="37" t="s">
        <v>84</v>
      </c>
    </row>
    <row r="19" spans="1:2">
      <c r="A19" s="5" t="s">
        <v>85</v>
      </c>
      <c r="B19" s="37" t="s">
        <v>86</v>
      </c>
    </row>
    <row r="20" spans="1:2">
      <c r="A20" s="5" t="s">
        <v>87</v>
      </c>
      <c r="B20" s="37" t="s">
        <v>88</v>
      </c>
    </row>
    <row r="21" spans="1:2">
      <c r="A21" s="5" t="s">
        <v>89</v>
      </c>
      <c r="B21" s="37" t="s">
        <v>90</v>
      </c>
    </row>
    <row r="22" spans="1:2">
      <c r="A22" s="5" t="s">
        <v>91</v>
      </c>
      <c r="B22" s="5" t="s">
        <v>92</v>
      </c>
    </row>
    <row r="23" spans="1:2">
      <c r="A23" s="5" t="s">
        <v>93</v>
      </c>
      <c r="B23" s="37" t="s">
        <v>94</v>
      </c>
    </row>
    <row r="24" spans="1:2">
      <c r="A24" s="5" t="s">
        <v>95</v>
      </c>
      <c r="B24" s="37" t="s">
        <v>96</v>
      </c>
    </row>
    <row r="25" spans="1:2">
      <c r="A25" s="5" t="s">
        <v>97</v>
      </c>
      <c r="B25" s="37" t="s">
        <v>98</v>
      </c>
    </row>
    <row r="26" spans="1:2">
      <c r="A26" s="5" t="s">
        <v>99</v>
      </c>
      <c r="B26" s="5" t="s">
        <v>100</v>
      </c>
    </row>
    <row r="27" spans="1:2">
      <c r="A27" s="5" t="s">
        <v>101</v>
      </c>
      <c r="B27" s="37" t="s">
        <v>102</v>
      </c>
    </row>
    <row r="28" spans="1:2">
      <c r="A28" s="5" t="s">
        <v>103</v>
      </c>
      <c r="B28" s="37" t="s">
        <v>104</v>
      </c>
    </row>
    <row r="29" spans="1:2">
      <c r="A29" s="5" t="s">
        <v>105</v>
      </c>
      <c r="B29" s="5" t="s">
        <v>106</v>
      </c>
    </row>
    <row r="30" spans="1:2">
      <c r="A30" s="5" t="s">
        <v>107</v>
      </c>
      <c r="B30" s="37"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37" t="s">
        <v>122</v>
      </c>
    </row>
    <row r="38" spans="1:2">
      <c r="A38" s="5" t="s">
        <v>123</v>
      </c>
      <c r="B38" s="37" t="s">
        <v>124</v>
      </c>
    </row>
    <row r="39" spans="1:2">
      <c r="A39" s="5" t="s">
        <v>125</v>
      </c>
      <c r="B39" s="37" t="s">
        <v>126</v>
      </c>
    </row>
    <row r="40" spans="1:2">
      <c r="A40" s="5" t="s">
        <v>127</v>
      </c>
      <c r="B40" s="37"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37" t="s">
        <v>144</v>
      </c>
    </row>
    <row r="49" spans="1:2">
      <c r="A49" s="5" t="s">
        <v>145</v>
      </c>
      <c r="B49" s="37" t="s">
        <v>146</v>
      </c>
    </row>
    <row r="50" spans="1:2">
      <c r="A50" s="5" t="s">
        <v>147</v>
      </c>
      <c r="B50" s="5" t="s">
        <v>148</v>
      </c>
    </row>
    <row r="51" spans="1:2">
      <c r="A51" s="5" t="s">
        <v>149</v>
      </c>
      <c r="B51" s="37" t="s">
        <v>150</v>
      </c>
    </row>
    <row r="52" spans="1:2">
      <c r="A52" s="5" t="s">
        <v>151</v>
      </c>
      <c r="B52" s="5" t="s">
        <v>152</v>
      </c>
    </row>
    <row r="53" spans="1:2">
      <c r="A53" s="5" t="s">
        <v>153</v>
      </c>
      <c r="B53" s="37"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37" t="s">
        <v>164</v>
      </c>
    </row>
    <row r="59" spans="1:2">
      <c r="A59" s="5" t="s">
        <v>165</v>
      </c>
      <c r="B59" s="37"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37" t="s">
        <v>198</v>
      </c>
    </row>
    <row r="76" spans="1:2">
      <c r="A76" s="5" t="s">
        <v>199</v>
      </c>
      <c r="B76" s="37" t="s">
        <v>200</v>
      </c>
    </row>
    <row r="77" spans="1:2">
      <c r="A77" s="5" t="s">
        <v>201</v>
      </c>
      <c r="B77" s="37" t="s">
        <v>202</v>
      </c>
    </row>
    <row r="78" spans="1:2">
      <c r="A78" s="5" t="s">
        <v>203</v>
      </c>
      <c r="B78" s="37" t="s">
        <v>204</v>
      </c>
    </row>
    <row r="79" spans="1:2">
      <c r="A79" s="5" t="s">
        <v>205</v>
      </c>
      <c r="B79" s="37" t="s">
        <v>206</v>
      </c>
    </row>
    <row r="80" spans="1:2">
      <c r="A80" s="5" t="s">
        <v>207</v>
      </c>
      <c r="B80" s="5" t="s">
        <v>208</v>
      </c>
    </row>
    <row r="81" spans="1:2">
      <c r="A81" s="5" t="s">
        <v>209</v>
      </c>
      <c r="B81" s="37" t="s">
        <v>210</v>
      </c>
    </row>
    <row r="82" spans="1:2">
      <c r="A82" s="5" t="s">
        <v>211</v>
      </c>
      <c r="B82" s="37" t="s">
        <v>212</v>
      </c>
    </row>
    <row r="83" spans="1:2">
      <c r="A83" s="5" t="s">
        <v>213</v>
      </c>
      <c r="B83" s="37" t="s">
        <v>214</v>
      </c>
    </row>
    <row r="84" spans="1:2">
      <c r="A84" s="5" t="s">
        <v>215</v>
      </c>
      <c r="B84" s="37" t="s">
        <v>216</v>
      </c>
    </row>
    <row r="85" spans="1:2">
      <c r="A85" s="5" t="s">
        <v>217</v>
      </c>
      <c r="B85" s="37" t="s">
        <v>218</v>
      </c>
    </row>
    <row r="86" spans="1:2">
      <c r="A86" s="5" t="s">
        <v>219</v>
      </c>
      <c r="B86" s="37"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37" t="s">
        <v>252</v>
      </c>
    </row>
    <row r="103" spans="1:2">
      <c r="A103" s="5" t="s">
        <v>253</v>
      </c>
      <c r="B103" s="5" t="s">
        <v>254</v>
      </c>
    </row>
    <row r="104" spans="1:2">
      <c r="A104" s="5" t="s">
        <v>255</v>
      </c>
      <c r="B104" s="37" t="s">
        <v>256</v>
      </c>
    </row>
    <row r="105" spans="1:2">
      <c r="A105" s="5" t="s">
        <v>257</v>
      </c>
      <c r="B105" s="5" t="s">
        <v>258</v>
      </c>
    </row>
    <row r="106" spans="1:2">
      <c r="A106" s="5" t="s">
        <v>259</v>
      </c>
      <c r="B106" s="5" t="s">
        <v>260</v>
      </c>
    </row>
    <row r="107" spans="1:2">
      <c r="A107" s="5" t="s">
        <v>261</v>
      </c>
      <c r="B107" s="37" t="s">
        <v>262</v>
      </c>
    </row>
    <row r="108" spans="1:2">
      <c r="A108" s="5" t="s">
        <v>263</v>
      </c>
      <c r="B108" s="37" t="s">
        <v>264</v>
      </c>
    </row>
    <row r="109" spans="1:2">
      <c r="A109" s="5" t="s">
        <v>265</v>
      </c>
      <c r="B109" s="5" t="s">
        <v>266</v>
      </c>
    </row>
    <row r="110" spans="1:2">
      <c r="A110" s="5" t="s">
        <v>267</v>
      </c>
      <c r="B110" s="5" t="s">
        <v>268</v>
      </c>
    </row>
    <row r="111" spans="1:2">
      <c r="A111" s="5" t="s">
        <v>269</v>
      </c>
      <c r="B111" s="5" t="s">
        <v>270</v>
      </c>
    </row>
    <row r="112" spans="1:2">
      <c r="A112" s="5" t="s">
        <v>271</v>
      </c>
      <c r="B112" s="37" t="s">
        <v>272</v>
      </c>
    </row>
    <row r="113" spans="1:2">
      <c r="A113" s="5" t="s">
        <v>273</v>
      </c>
      <c r="B113" s="37" t="s">
        <v>274</v>
      </c>
    </row>
    <row r="114" spans="1:2">
      <c r="A114" s="5" t="s">
        <v>275</v>
      </c>
      <c r="B114" s="37" t="s">
        <v>276</v>
      </c>
    </row>
    <row r="115" spans="1:2">
      <c r="A115" s="5" t="s">
        <v>277</v>
      </c>
      <c r="B115" s="37" t="s">
        <v>278</v>
      </c>
    </row>
    <row r="116" spans="1:2">
      <c r="A116" s="5" t="s">
        <v>279</v>
      </c>
      <c r="B116" s="5" t="s">
        <v>280</v>
      </c>
    </row>
    <row r="117" spans="1:2">
      <c r="A117" s="5" t="s">
        <v>281</v>
      </c>
      <c r="B117" s="37" t="s">
        <v>282</v>
      </c>
    </row>
    <row r="118" spans="1:2">
      <c r="A118" s="5" t="s">
        <v>283</v>
      </c>
      <c r="B118" s="5" t="s">
        <v>284</v>
      </c>
    </row>
    <row r="119" spans="1:2">
      <c r="A119" s="5" t="s">
        <v>285</v>
      </c>
      <c r="B119" s="37" t="s">
        <v>286</v>
      </c>
    </row>
    <row r="120" spans="1:2">
      <c r="A120" s="5" t="s">
        <v>287</v>
      </c>
      <c r="B120" s="5" t="s">
        <v>288</v>
      </c>
    </row>
    <row r="121" spans="1:2">
      <c r="A121" s="5" t="s">
        <v>289</v>
      </c>
      <c r="B121" s="37" t="s">
        <v>290</v>
      </c>
    </row>
    <row r="122" spans="1:2">
      <c r="A122" s="5" t="s">
        <v>291</v>
      </c>
      <c r="B122" s="37" t="s">
        <v>292</v>
      </c>
    </row>
    <row r="123" spans="1:2">
      <c r="A123" s="5" t="s">
        <v>293</v>
      </c>
      <c r="B123" s="37"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37" t="s">
        <v>304</v>
      </c>
    </row>
    <row r="129" spans="1:2">
      <c r="A129" s="5" t="s">
        <v>305</v>
      </c>
      <c r="B129" s="37" t="s">
        <v>306</v>
      </c>
    </row>
    <row r="130" spans="1:2">
      <c r="A130" s="5" t="s">
        <v>307</v>
      </c>
      <c r="B130" s="5" t="s">
        <v>308</v>
      </c>
    </row>
    <row r="131" spans="1:2">
      <c r="A131" s="5" t="s">
        <v>309</v>
      </c>
      <c r="B131" s="37" t="s">
        <v>310</v>
      </c>
    </row>
    <row r="132" spans="1:2">
      <c r="A132" s="5" t="s">
        <v>311</v>
      </c>
      <c r="B132" s="37" t="s">
        <v>312</v>
      </c>
    </row>
    <row r="133" spans="1:2">
      <c r="A133" s="5" t="s">
        <v>313</v>
      </c>
      <c r="B133" s="37" t="s">
        <v>314</v>
      </c>
    </row>
    <row r="134" spans="1:2">
      <c r="A134" s="5" t="s">
        <v>315</v>
      </c>
      <c r="B134" s="37" t="s">
        <v>316</v>
      </c>
    </row>
    <row r="135" spans="1:2">
      <c r="A135" s="5" t="s">
        <v>317</v>
      </c>
      <c r="B135" s="37" t="s">
        <v>318</v>
      </c>
    </row>
    <row r="136" spans="1:2">
      <c r="A136" s="5" t="s">
        <v>319</v>
      </c>
      <c r="B136" s="37" t="s">
        <v>320</v>
      </c>
    </row>
    <row r="138" spans="1:2">
      <c r="A138" s="339" t="s">
        <v>321</v>
      </c>
      <c r="B138" s="340"/>
    </row>
    <row r="139" spans="1:2">
      <c r="A139" s="341"/>
      <c r="B139" s="342"/>
    </row>
    <row r="140" spans="1:2">
      <c r="A140" s="343"/>
      <c r="B140" s="34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25"/>
  <sheetViews>
    <sheetView topLeftCell="A2" zoomScaleNormal="100" workbookViewId="0">
      <selection activeCell="B8" sqref="B8:N11"/>
    </sheetView>
  </sheetViews>
  <sheetFormatPr defaultColWidth="8.8164062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NAVY, U.S. Fleet Cyber Command/U.S. TENTH Fleet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v>
      </c>
      <c r="L7" s="42">
        <v>1</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150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922</v>
      </c>
      <c r="C10" s="355"/>
      <c r="D10" s="355"/>
      <c r="E10" s="355"/>
      <c r="F10" s="380"/>
      <c r="G10" s="421"/>
      <c r="H10" s="427"/>
      <c r="I10" s="424"/>
      <c r="J10" s="369"/>
      <c r="K10" s="418"/>
      <c r="L10" s="413"/>
      <c r="M10" s="414"/>
      <c r="N10" s="21"/>
      <c r="O10" s="18"/>
    </row>
    <row r="11" spans="1:19" customFormat="1" ht="13.5" thickBot="1">
      <c r="A11" s="392"/>
      <c r="B11" s="39" t="s">
        <v>334</v>
      </c>
      <c r="C11" s="40" t="s">
        <v>921</v>
      </c>
      <c r="D11" s="374" t="s">
        <v>920</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20">
      <c r="A19" s="411"/>
      <c r="B19" s="10" t="s">
        <v>919</v>
      </c>
      <c r="C19" s="10" t="s">
        <v>918</v>
      </c>
      <c r="D19" s="4">
        <v>45538</v>
      </c>
      <c r="E19" s="10"/>
      <c r="F19" s="10" t="s">
        <v>917</v>
      </c>
      <c r="G19" s="354" t="s">
        <v>915</v>
      </c>
      <c r="H19" s="355"/>
      <c r="I19" s="356"/>
      <c r="J19" s="45" t="s">
        <v>361</v>
      </c>
      <c r="K19" s="45"/>
      <c r="L19" s="45" t="s">
        <v>356</v>
      </c>
      <c r="M19" s="78">
        <v>1695.92</v>
      </c>
      <c r="N19" s="2"/>
      <c r="V19" s="51"/>
    </row>
    <row r="20" spans="1:22" ht="21">
      <c r="A20" s="411"/>
      <c r="B20" s="55" t="s">
        <v>357</v>
      </c>
      <c r="C20" s="55" t="s">
        <v>358</v>
      </c>
      <c r="D20" s="55" t="s">
        <v>359</v>
      </c>
      <c r="E20" s="348" t="s">
        <v>360</v>
      </c>
      <c r="F20" s="348"/>
      <c r="G20" s="357"/>
      <c r="H20" s="358"/>
      <c r="I20" s="359"/>
      <c r="J20" s="15"/>
      <c r="K20" s="16"/>
      <c r="L20" s="16"/>
      <c r="M20" s="17"/>
      <c r="N20" s="2"/>
      <c r="V20" s="52"/>
    </row>
    <row r="21" spans="1:22" ht="13" thickBot="1">
      <c r="A21" s="412"/>
      <c r="B21" s="11" t="s">
        <v>916</v>
      </c>
      <c r="C21" s="11" t="s">
        <v>915</v>
      </c>
      <c r="D21" s="53">
        <v>45542</v>
      </c>
      <c r="E21" s="13" t="s">
        <v>364</v>
      </c>
      <c r="F21" s="14" t="s">
        <v>914</v>
      </c>
      <c r="G21" s="431"/>
      <c r="H21" s="432"/>
      <c r="I21" s="433"/>
      <c r="J21" s="15"/>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13" thickBot="1">
      <c r="A23" s="346"/>
      <c r="B23" s="10"/>
      <c r="C23" s="10"/>
      <c r="D23" s="4"/>
      <c r="E23" s="10"/>
      <c r="F23" s="10"/>
      <c r="G23" s="354"/>
      <c r="H23" s="355"/>
      <c r="I23" s="356"/>
      <c r="J23" s="45" t="s">
        <v>367</v>
      </c>
      <c r="K23" s="45"/>
      <c r="L23" s="45"/>
      <c r="M23" s="46"/>
      <c r="N23" s="2"/>
      <c r="V23" s="52"/>
    </row>
    <row r="24" spans="1:22" ht="21.5" thickBot="1">
      <c r="A24" s="346"/>
      <c r="B24" s="55" t="s">
        <v>357</v>
      </c>
      <c r="C24" s="55" t="s">
        <v>358</v>
      </c>
      <c r="D24" s="55" t="s">
        <v>359</v>
      </c>
      <c r="E24" s="348" t="s">
        <v>360</v>
      </c>
      <c r="F24" s="348"/>
      <c r="G24" s="357"/>
      <c r="H24" s="358"/>
      <c r="I24" s="359"/>
      <c r="J24" s="15" t="s">
        <v>385</v>
      </c>
      <c r="K24" s="16"/>
      <c r="L24" s="16"/>
      <c r="M24" s="17"/>
      <c r="N24" s="2"/>
      <c r="V24" s="52"/>
    </row>
    <row r="25" spans="1:22" ht="13" thickBot="1">
      <c r="A25" s="347"/>
      <c r="B25" s="11"/>
      <c r="C25" s="11"/>
      <c r="D25" s="12"/>
      <c r="E25" s="13" t="s">
        <v>364</v>
      </c>
      <c r="F25" s="14"/>
      <c r="G25" s="351"/>
      <c r="H25" s="352"/>
      <c r="I25" s="353"/>
      <c r="J25" s="15" t="s">
        <v>378</v>
      </c>
      <c r="K25" s="16"/>
      <c r="L25" s="16"/>
      <c r="M25" s="17"/>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13" thickBot="1">
      <c r="A27" s="346"/>
      <c r="B27" s="10"/>
      <c r="C27" s="10"/>
      <c r="D27" s="4"/>
      <c r="E27" s="10"/>
      <c r="F27" s="10"/>
      <c r="G27" s="354"/>
      <c r="H27" s="355"/>
      <c r="I27" s="356"/>
      <c r="J27" s="45" t="s">
        <v>367</v>
      </c>
      <c r="K27" s="45"/>
      <c r="L27" s="45"/>
      <c r="M27" s="46"/>
      <c r="N27" s="2"/>
      <c r="V27" s="52"/>
    </row>
    <row r="28" spans="1:22" ht="21.5" thickBot="1">
      <c r="A28" s="346"/>
      <c r="B28" s="55" t="s">
        <v>357</v>
      </c>
      <c r="C28" s="55" t="s">
        <v>358</v>
      </c>
      <c r="D28" s="55" t="s">
        <v>359</v>
      </c>
      <c r="E28" s="348" t="s">
        <v>360</v>
      </c>
      <c r="F28" s="348"/>
      <c r="G28" s="357"/>
      <c r="H28" s="358"/>
      <c r="I28" s="359"/>
      <c r="J28" s="15" t="s">
        <v>385</v>
      </c>
      <c r="K28" s="16"/>
      <c r="L28" s="16"/>
      <c r="M28" s="17"/>
      <c r="N28" s="2"/>
      <c r="V28" s="52"/>
    </row>
    <row r="29" spans="1:22" ht="13" thickBot="1">
      <c r="A29" s="347"/>
      <c r="B29" s="11"/>
      <c r="C29" s="11"/>
      <c r="D29" s="12"/>
      <c r="E29" s="13" t="s">
        <v>364</v>
      </c>
      <c r="F29" s="14"/>
      <c r="G29" s="351"/>
      <c r="H29" s="352"/>
      <c r="I29" s="353"/>
      <c r="J29" s="15" t="s">
        <v>378</v>
      </c>
      <c r="K29" s="16"/>
      <c r="L29" s="16"/>
      <c r="M29" s="17"/>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13" thickBot="1">
      <c r="A31" s="346"/>
      <c r="B31" s="10"/>
      <c r="C31" s="10"/>
      <c r="D31" s="4"/>
      <c r="E31" s="10"/>
      <c r="F31" s="10"/>
      <c r="G31" s="354"/>
      <c r="H31" s="355"/>
      <c r="I31" s="356"/>
      <c r="J31" s="45" t="s">
        <v>367</v>
      </c>
      <c r="K31" s="45"/>
      <c r="L31" s="45"/>
      <c r="M31" s="46"/>
      <c r="N31" s="2"/>
      <c r="V31" s="52"/>
    </row>
    <row r="32" spans="1:22" ht="21.5" thickBot="1">
      <c r="A32" s="346"/>
      <c r="B32" s="55" t="s">
        <v>357</v>
      </c>
      <c r="C32" s="55" t="s">
        <v>358</v>
      </c>
      <c r="D32" s="55" t="s">
        <v>359</v>
      </c>
      <c r="E32" s="348" t="s">
        <v>360</v>
      </c>
      <c r="F32" s="348"/>
      <c r="G32" s="357"/>
      <c r="H32" s="358"/>
      <c r="I32" s="359"/>
      <c r="J32" s="15" t="s">
        <v>385</v>
      </c>
      <c r="K32" s="16"/>
      <c r="L32" s="16"/>
      <c r="M32" s="17"/>
      <c r="N32" s="2"/>
      <c r="V32" s="52"/>
    </row>
    <row r="33" spans="1:22" ht="13" thickBot="1">
      <c r="A33" s="347"/>
      <c r="B33" s="11"/>
      <c r="C33" s="11"/>
      <c r="D33" s="12"/>
      <c r="E33" s="13" t="s">
        <v>364</v>
      </c>
      <c r="F33" s="14"/>
      <c r="G33" s="351"/>
      <c r="H33" s="352"/>
      <c r="I33" s="353"/>
      <c r="J33" s="15" t="s">
        <v>378</v>
      </c>
      <c r="K33" s="16"/>
      <c r="L33" s="16"/>
      <c r="M33" s="17"/>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13" thickBot="1">
      <c r="A35" s="346"/>
      <c r="B35" s="10"/>
      <c r="C35" s="10"/>
      <c r="D35" s="4"/>
      <c r="E35" s="10"/>
      <c r="F35" s="10"/>
      <c r="G35" s="354"/>
      <c r="H35" s="355"/>
      <c r="I35" s="356"/>
      <c r="J35" s="45" t="s">
        <v>367</v>
      </c>
      <c r="K35" s="45"/>
      <c r="L35" s="45"/>
      <c r="M35" s="46"/>
      <c r="N35" s="2"/>
      <c r="V35" s="52"/>
    </row>
    <row r="36" spans="1:22" ht="21.5" thickBot="1">
      <c r="A36" s="346"/>
      <c r="B36" s="55" t="s">
        <v>357</v>
      </c>
      <c r="C36" s="55" t="s">
        <v>358</v>
      </c>
      <c r="D36" s="55" t="s">
        <v>359</v>
      </c>
      <c r="E36" s="348" t="s">
        <v>360</v>
      </c>
      <c r="F36" s="348"/>
      <c r="G36" s="357"/>
      <c r="H36" s="358"/>
      <c r="I36" s="359"/>
      <c r="J36" s="15" t="s">
        <v>385</v>
      </c>
      <c r="K36" s="16"/>
      <c r="L36" s="16"/>
      <c r="M36" s="17"/>
      <c r="N36" s="2"/>
      <c r="V36" s="52"/>
    </row>
    <row r="37" spans="1:22" ht="13" thickBot="1">
      <c r="A37" s="347"/>
      <c r="B37" s="11"/>
      <c r="C37" s="11"/>
      <c r="D37" s="12"/>
      <c r="E37" s="13" t="s">
        <v>364</v>
      </c>
      <c r="F37" s="14"/>
      <c r="G37" s="351"/>
      <c r="H37" s="352"/>
      <c r="I37" s="353"/>
      <c r="J37" s="15" t="s">
        <v>378</v>
      </c>
      <c r="K37" s="16"/>
      <c r="L37" s="16"/>
      <c r="M37" s="17"/>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13" thickBot="1">
      <c r="A39" s="346"/>
      <c r="B39" s="10"/>
      <c r="C39" s="10"/>
      <c r="D39" s="4"/>
      <c r="E39" s="10"/>
      <c r="F39" s="10"/>
      <c r="G39" s="354"/>
      <c r="H39" s="355"/>
      <c r="I39" s="356"/>
      <c r="J39" s="45" t="s">
        <v>367</v>
      </c>
      <c r="K39" s="45"/>
      <c r="L39" s="45"/>
      <c r="M39" s="46"/>
      <c r="N39" s="2"/>
      <c r="V39" s="52"/>
    </row>
    <row r="40" spans="1:22" ht="21.5" thickBot="1">
      <c r="A40" s="346"/>
      <c r="B40" s="55" t="s">
        <v>357</v>
      </c>
      <c r="C40" s="55" t="s">
        <v>358</v>
      </c>
      <c r="D40" s="55" t="s">
        <v>359</v>
      </c>
      <c r="E40" s="348" t="s">
        <v>360</v>
      </c>
      <c r="F40" s="348"/>
      <c r="G40" s="357"/>
      <c r="H40" s="358"/>
      <c r="I40" s="359"/>
      <c r="J40" s="15" t="s">
        <v>385</v>
      </c>
      <c r="K40" s="16"/>
      <c r="L40" s="16"/>
      <c r="M40" s="17"/>
      <c r="N40" s="2"/>
      <c r="V40" s="52"/>
    </row>
    <row r="41" spans="1:22" ht="13" thickBot="1">
      <c r="A41" s="347"/>
      <c r="B41" s="11"/>
      <c r="C41" s="11"/>
      <c r="D41" s="12"/>
      <c r="E41" s="13" t="s">
        <v>364</v>
      </c>
      <c r="F41" s="14"/>
      <c r="G41" s="351"/>
      <c r="H41" s="352"/>
      <c r="I41" s="353"/>
      <c r="J41" s="15" t="s">
        <v>378</v>
      </c>
      <c r="K41" s="16"/>
      <c r="L41" s="16"/>
      <c r="M41" s="17"/>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c r="C43" s="10"/>
      <c r="D43" s="4"/>
      <c r="E43" s="10"/>
      <c r="F43" s="10"/>
      <c r="G43" s="354"/>
      <c r="H43" s="355"/>
      <c r="I43" s="356"/>
      <c r="J43" s="45" t="s">
        <v>367</v>
      </c>
      <c r="K43" s="45"/>
      <c r="L43" s="45"/>
      <c r="M43" s="46"/>
      <c r="N43" s="2"/>
      <c r="V43" s="52"/>
    </row>
    <row r="44" spans="1:22" ht="21.5" thickBot="1">
      <c r="A44" s="346"/>
      <c r="B44" s="55" t="s">
        <v>357</v>
      </c>
      <c r="C44" s="55" t="s">
        <v>358</v>
      </c>
      <c r="D44" s="55" t="s">
        <v>359</v>
      </c>
      <c r="E44" s="348" t="s">
        <v>360</v>
      </c>
      <c r="F44" s="348"/>
      <c r="G44" s="357"/>
      <c r="H44" s="358"/>
      <c r="I44" s="359"/>
      <c r="J44" s="15" t="s">
        <v>385</v>
      </c>
      <c r="K44" s="16"/>
      <c r="L44" s="16"/>
      <c r="M44" s="17"/>
      <c r="N44" s="2"/>
      <c r="V44" s="52"/>
    </row>
    <row r="45" spans="1:22" ht="13" thickBot="1">
      <c r="A45" s="347"/>
      <c r="B45" s="11"/>
      <c r="C45" s="11"/>
      <c r="D45" s="12"/>
      <c r="E45" s="13" t="s">
        <v>364</v>
      </c>
      <c r="F45" s="14"/>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c r="C47" s="10"/>
      <c r="D47" s="4"/>
      <c r="E47" s="10"/>
      <c r="F47" s="10"/>
      <c r="G47" s="354"/>
      <c r="H47" s="355"/>
      <c r="I47" s="356"/>
      <c r="J47" s="45" t="s">
        <v>367</v>
      </c>
      <c r="K47" s="45"/>
      <c r="L47" s="45"/>
      <c r="M47" s="46"/>
      <c r="N47" s="2"/>
      <c r="V47" s="52"/>
    </row>
    <row r="48" spans="1:22" ht="21.5" thickBot="1">
      <c r="A48" s="346"/>
      <c r="B48" s="55" t="s">
        <v>357</v>
      </c>
      <c r="C48" s="55" t="s">
        <v>358</v>
      </c>
      <c r="D48" s="55" t="s">
        <v>359</v>
      </c>
      <c r="E48" s="348" t="s">
        <v>360</v>
      </c>
      <c r="F48" s="348"/>
      <c r="G48" s="357"/>
      <c r="H48" s="358"/>
      <c r="I48" s="359"/>
      <c r="J48" s="15" t="s">
        <v>385</v>
      </c>
      <c r="K48" s="16"/>
      <c r="L48" s="16"/>
      <c r="M48" s="17"/>
      <c r="N48" s="2"/>
      <c r="V48" s="52"/>
    </row>
    <row r="49" spans="1:22" ht="13" thickBot="1">
      <c r="A49" s="347"/>
      <c r="B49" s="11"/>
      <c r="C49" s="11"/>
      <c r="D49" s="12"/>
      <c r="E49" s="13" t="s">
        <v>364</v>
      </c>
      <c r="F49" s="14"/>
      <c r="G49" s="351"/>
      <c r="H49" s="352"/>
      <c r="I49" s="353"/>
      <c r="J49" s="15" t="s">
        <v>378</v>
      </c>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36">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G239:I239"/>
    <mergeCell ref="G242:H242"/>
    <mergeCell ref="G243:I243"/>
    <mergeCell ref="G246:H246"/>
    <mergeCell ref="G247:I247"/>
    <mergeCell ref="G250:H250"/>
    <mergeCell ref="G116:I116"/>
    <mergeCell ref="G126:H126"/>
    <mergeCell ref="G76:I76"/>
    <mergeCell ref="G155:I155"/>
    <mergeCell ref="G158:H158"/>
    <mergeCell ref="G159:I159"/>
    <mergeCell ref="G156:I156"/>
    <mergeCell ref="G162:H162"/>
    <mergeCell ref="G163:I163"/>
    <mergeCell ref="G85:I85"/>
    <mergeCell ref="G96:I96"/>
    <mergeCell ref="G100:I100"/>
    <mergeCell ref="G111:I111"/>
    <mergeCell ref="G79:I79"/>
    <mergeCell ref="G82:H82"/>
    <mergeCell ref="G83:I83"/>
    <mergeCell ref="G86:H86"/>
    <mergeCell ref="G84:I84"/>
    <mergeCell ref="G88:I88"/>
    <mergeCell ref="G105:I105"/>
    <mergeCell ref="G109:I109"/>
    <mergeCell ref="G94:H94"/>
    <mergeCell ref="G95:I95"/>
    <mergeCell ref="G98:H98"/>
    <mergeCell ref="G64:I64"/>
    <mergeCell ref="G68:I68"/>
    <mergeCell ref="G74:H74"/>
    <mergeCell ref="G75:I75"/>
    <mergeCell ref="G114:H114"/>
    <mergeCell ref="G87:I87"/>
    <mergeCell ref="G112:I112"/>
    <mergeCell ref="G258:H258"/>
    <mergeCell ref="G288:I288"/>
    <mergeCell ref="G230:H230"/>
    <mergeCell ref="G231:I231"/>
    <mergeCell ref="G234:H234"/>
    <mergeCell ref="G229:I229"/>
    <mergeCell ref="G233:I233"/>
    <mergeCell ref="G232:I232"/>
    <mergeCell ref="G236:I236"/>
    <mergeCell ref="G235:I235"/>
    <mergeCell ref="G274:H274"/>
    <mergeCell ref="G269:I269"/>
    <mergeCell ref="G273:I273"/>
    <mergeCell ref="G260:I260"/>
    <mergeCell ref="G251:I251"/>
    <mergeCell ref="G245:I245"/>
    <mergeCell ref="G237:I237"/>
    <mergeCell ref="G408:I408"/>
    <mergeCell ref="G394:H394"/>
    <mergeCell ref="G202:H202"/>
    <mergeCell ref="G203:I203"/>
    <mergeCell ref="G414:H414"/>
    <mergeCell ref="G412:I412"/>
    <mergeCell ref="G316:I316"/>
    <mergeCell ref="G320:I320"/>
    <mergeCell ref="G324:I324"/>
    <mergeCell ref="G215:I215"/>
    <mergeCell ref="G218:H218"/>
    <mergeCell ref="G330:H330"/>
    <mergeCell ref="G410:H410"/>
    <mergeCell ref="G411:I411"/>
    <mergeCell ref="G409:I409"/>
    <mergeCell ref="G396:I396"/>
    <mergeCell ref="G392:I392"/>
    <mergeCell ref="G393:I393"/>
    <mergeCell ref="G397:I397"/>
    <mergeCell ref="G223:I223"/>
    <mergeCell ref="G248:I248"/>
    <mergeCell ref="G238:H238"/>
    <mergeCell ref="G292:I292"/>
    <mergeCell ref="G286:H286"/>
    <mergeCell ref="G58:H58"/>
    <mergeCell ref="G108:I108"/>
    <mergeCell ref="G101:I101"/>
    <mergeCell ref="G415:I415"/>
    <mergeCell ref="G306:H306"/>
    <mergeCell ref="G307:I307"/>
    <mergeCell ref="G310:H310"/>
    <mergeCell ref="G311:I311"/>
    <mergeCell ref="G296:I296"/>
    <mergeCell ref="G277:I277"/>
    <mergeCell ref="G281:I281"/>
    <mergeCell ref="G403:I403"/>
    <mergeCell ref="G406:H406"/>
    <mergeCell ref="G407:I407"/>
    <mergeCell ref="G389:I389"/>
    <mergeCell ref="G332:I332"/>
    <mergeCell ref="G331:I331"/>
    <mergeCell ref="G334:H334"/>
    <mergeCell ref="G312:I312"/>
    <mergeCell ref="G299:I299"/>
    <mergeCell ref="G285:I285"/>
    <mergeCell ref="G319:I319"/>
    <mergeCell ref="G322:H322"/>
    <mergeCell ref="G298:H298"/>
    <mergeCell ref="G65:I65"/>
    <mergeCell ref="G69:I69"/>
    <mergeCell ref="G73:I73"/>
    <mergeCell ref="G89:I89"/>
    <mergeCell ref="G93:I93"/>
    <mergeCell ref="G80:I80"/>
    <mergeCell ref="G102:H102"/>
    <mergeCell ref="G416:I416"/>
    <mergeCell ref="G19:I19"/>
    <mergeCell ref="G22:H22"/>
    <mergeCell ref="G23:I23"/>
    <mergeCell ref="G26:H26"/>
    <mergeCell ref="G27:I27"/>
    <mergeCell ref="G30:H30"/>
    <mergeCell ref="G31:I31"/>
    <mergeCell ref="G34:H34"/>
    <mergeCell ref="G35:I35"/>
    <mergeCell ref="G92:I92"/>
    <mergeCell ref="G90:H90"/>
    <mergeCell ref="G91:I91"/>
    <mergeCell ref="G104:I104"/>
    <mergeCell ref="G39:I39"/>
    <mergeCell ref="G42:H42"/>
    <mergeCell ref="G43:I43"/>
    <mergeCell ref="G103:I103"/>
    <mergeCell ref="G77:I77"/>
    <mergeCell ref="G81:I81"/>
    <mergeCell ref="G106:H106"/>
    <mergeCell ref="G107:I107"/>
    <mergeCell ref="G78:H78"/>
    <mergeCell ref="G66:H66"/>
    <mergeCell ref="G67:I67"/>
    <mergeCell ref="G70:H70"/>
    <mergeCell ref="G97:I97"/>
    <mergeCell ref="G99:I99"/>
    <mergeCell ref="G71:I71"/>
    <mergeCell ref="G72:I72"/>
    <mergeCell ref="G399:I399"/>
    <mergeCell ref="G402:H402"/>
    <mergeCell ref="G401:I401"/>
    <mergeCell ref="G405:I405"/>
    <mergeCell ref="G372:I372"/>
    <mergeCell ref="G383:I383"/>
    <mergeCell ref="G386:H386"/>
    <mergeCell ref="G387:I387"/>
    <mergeCell ref="G390:H390"/>
    <mergeCell ref="G377:I377"/>
    <mergeCell ref="G381:I381"/>
    <mergeCell ref="G385:I385"/>
    <mergeCell ref="G400:I400"/>
    <mergeCell ref="G404:I404"/>
    <mergeCell ref="G370:H370"/>
    <mergeCell ref="G413:I413"/>
    <mergeCell ref="G417:I417"/>
    <mergeCell ref="G14:H14"/>
    <mergeCell ref="G24:I24"/>
    <mergeCell ref="G28:I28"/>
    <mergeCell ref="G32:I32"/>
    <mergeCell ref="G36:I36"/>
    <mergeCell ref="G388:I388"/>
    <mergeCell ref="G391:I391"/>
    <mergeCell ref="G380:I380"/>
    <mergeCell ref="G384:I384"/>
    <mergeCell ref="G371:I371"/>
    <mergeCell ref="G374:H374"/>
    <mergeCell ref="G375:I375"/>
    <mergeCell ref="G378:H378"/>
    <mergeCell ref="G379:I379"/>
    <mergeCell ref="G382:H382"/>
    <mergeCell ref="G376:I376"/>
    <mergeCell ref="G373:I373"/>
    <mergeCell ref="G326:H326"/>
    <mergeCell ref="G327:I327"/>
    <mergeCell ref="G395:I395"/>
    <mergeCell ref="G398:H398"/>
    <mergeCell ref="G335:I335"/>
    <mergeCell ref="G338:H338"/>
    <mergeCell ref="G339:I339"/>
    <mergeCell ref="G357:I357"/>
    <mergeCell ref="G361:I361"/>
    <mergeCell ref="G365:I365"/>
    <mergeCell ref="G369:I369"/>
    <mergeCell ref="G360:I360"/>
    <mergeCell ref="G364:I364"/>
    <mergeCell ref="G368:I368"/>
    <mergeCell ref="G358:H358"/>
    <mergeCell ref="G355:I355"/>
    <mergeCell ref="G359:I359"/>
    <mergeCell ref="G362:H362"/>
    <mergeCell ref="G363:I363"/>
    <mergeCell ref="G366:H366"/>
    <mergeCell ref="G367:I367"/>
    <mergeCell ref="G341:I341"/>
    <mergeCell ref="G345:I345"/>
    <mergeCell ref="G349:I349"/>
    <mergeCell ref="G340:I340"/>
    <mergeCell ref="G354:H354"/>
    <mergeCell ref="G336:I336"/>
    <mergeCell ref="G325:I325"/>
    <mergeCell ref="G323:I323"/>
    <mergeCell ref="G314:H314"/>
    <mergeCell ref="G315:I315"/>
    <mergeCell ref="G318:H318"/>
    <mergeCell ref="G329:I329"/>
    <mergeCell ref="G289:I289"/>
    <mergeCell ref="G293:I293"/>
    <mergeCell ref="G297:I297"/>
    <mergeCell ref="G301:I301"/>
    <mergeCell ref="G304:I304"/>
    <mergeCell ref="G302:H302"/>
    <mergeCell ref="G303:I303"/>
    <mergeCell ref="G295:I295"/>
    <mergeCell ref="G328:I328"/>
    <mergeCell ref="G290:H290"/>
    <mergeCell ref="G291:I291"/>
    <mergeCell ref="G308:I308"/>
    <mergeCell ref="G300:I300"/>
    <mergeCell ref="G305:I305"/>
    <mergeCell ref="G309:I309"/>
    <mergeCell ref="G313:I313"/>
    <mergeCell ref="G317:I317"/>
    <mergeCell ref="G321:I321"/>
    <mergeCell ref="G249:I249"/>
    <mergeCell ref="G240:I240"/>
    <mergeCell ref="G244:I244"/>
    <mergeCell ref="G254:H254"/>
    <mergeCell ref="G255:I255"/>
    <mergeCell ref="G253:I253"/>
    <mergeCell ref="G252:I252"/>
    <mergeCell ref="G272:I272"/>
    <mergeCell ref="G294:H294"/>
    <mergeCell ref="G276:I276"/>
    <mergeCell ref="G280:I280"/>
    <mergeCell ref="G257:I257"/>
    <mergeCell ref="G256:I256"/>
    <mergeCell ref="G241:I241"/>
    <mergeCell ref="G287:I287"/>
    <mergeCell ref="G259:I259"/>
    <mergeCell ref="G262:H262"/>
    <mergeCell ref="G284:I284"/>
    <mergeCell ref="G228:I228"/>
    <mergeCell ref="G167:I167"/>
    <mergeCell ref="G170:H170"/>
    <mergeCell ref="G186:H186"/>
    <mergeCell ref="G194:H194"/>
    <mergeCell ref="G195:I195"/>
    <mergeCell ref="G224:I224"/>
    <mergeCell ref="G214:H214"/>
    <mergeCell ref="G219:I219"/>
    <mergeCell ref="G222:H222"/>
    <mergeCell ref="G226:H226"/>
    <mergeCell ref="G227:I227"/>
    <mergeCell ref="G221:I221"/>
    <mergeCell ref="G225:I225"/>
    <mergeCell ref="G201:I201"/>
    <mergeCell ref="G205:I205"/>
    <mergeCell ref="G206:H206"/>
    <mergeCell ref="G207:I207"/>
    <mergeCell ref="G210:H210"/>
    <mergeCell ref="G211:I211"/>
    <mergeCell ref="G220:I220"/>
    <mergeCell ref="G137:I137"/>
    <mergeCell ref="G136:I136"/>
    <mergeCell ref="G128:I128"/>
    <mergeCell ref="G134:H134"/>
    <mergeCell ref="G135:I135"/>
    <mergeCell ref="G141:I141"/>
    <mergeCell ref="G161:I161"/>
    <mergeCell ref="G168:I168"/>
    <mergeCell ref="G166:H166"/>
    <mergeCell ref="G140:I140"/>
    <mergeCell ref="G138:H138"/>
    <mergeCell ref="G139:I139"/>
    <mergeCell ref="G152:I152"/>
    <mergeCell ref="G209:I209"/>
    <mergeCell ref="G213:I213"/>
    <mergeCell ref="G217:I217"/>
    <mergeCell ref="G204:I204"/>
    <mergeCell ref="G208:I208"/>
    <mergeCell ref="G212:I212"/>
    <mergeCell ref="G216:I216"/>
    <mergeCell ref="G160:I160"/>
    <mergeCell ref="G145:I145"/>
    <mergeCell ref="G144:I144"/>
    <mergeCell ref="G148:I148"/>
    <mergeCell ref="G142:H142"/>
    <mergeCell ref="G143:I143"/>
    <mergeCell ref="G146:H146"/>
    <mergeCell ref="G147:I147"/>
    <mergeCell ref="G172:I172"/>
    <mergeCell ref="G200:I200"/>
    <mergeCell ref="G198:H198"/>
    <mergeCell ref="G199:I199"/>
    <mergeCell ref="G187:I187"/>
    <mergeCell ref="G173:I173"/>
    <mergeCell ref="G177:I177"/>
    <mergeCell ref="G181:I181"/>
    <mergeCell ref="G165:I165"/>
    <mergeCell ref="G169:I169"/>
    <mergeCell ref="G171:I171"/>
    <mergeCell ref="G149:I149"/>
    <mergeCell ref="G153:I153"/>
    <mergeCell ref="G157:I157"/>
    <mergeCell ref="G164:I164"/>
    <mergeCell ref="G150:H150"/>
    <mergeCell ref="G151:I151"/>
    <mergeCell ref="G154:H154"/>
    <mergeCell ref="G197:I197"/>
    <mergeCell ref="G174:H174"/>
    <mergeCell ref="G175:I175"/>
    <mergeCell ref="G178:H178"/>
    <mergeCell ref="G176:I176"/>
    <mergeCell ref="G180:I180"/>
    <mergeCell ref="G184:I184"/>
    <mergeCell ref="G179:I179"/>
    <mergeCell ref="G182:H182"/>
    <mergeCell ref="G183:I183"/>
    <mergeCell ref="G192:I192"/>
    <mergeCell ref="G196:I196"/>
    <mergeCell ref="G185:I185"/>
    <mergeCell ref="G189:I189"/>
    <mergeCell ref="G193:I193"/>
    <mergeCell ref="G190:H190"/>
    <mergeCell ref="G191:I191"/>
    <mergeCell ref="G188:I188"/>
    <mergeCell ref="M12:M13"/>
    <mergeCell ref="L9:M11"/>
    <mergeCell ref="K9:K11"/>
    <mergeCell ref="G9:G11"/>
    <mergeCell ref="I9:I11"/>
    <mergeCell ref="H9:H11"/>
    <mergeCell ref="G44:I44"/>
    <mergeCell ref="G48:I48"/>
    <mergeCell ref="B12:B13"/>
    <mergeCell ref="G20:I21"/>
    <mergeCell ref="G18:I18"/>
    <mergeCell ref="G47:I47"/>
    <mergeCell ref="G46:H46"/>
    <mergeCell ref="A6:A13"/>
    <mergeCell ref="B8:N8"/>
    <mergeCell ref="B6:J7"/>
    <mergeCell ref="K12:K13"/>
    <mergeCell ref="L12:L13"/>
    <mergeCell ref="C12:C13"/>
    <mergeCell ref="D12:D13"/>
    <mergeCell ref="G53:I53"/>
    <mergeCell ref="A26:A29"/>
    <mergeCell ref="E26:F26"/>
    <mergeCell ref="E28:F28"/>
    <mergeCell ref="A30:A33"/>
    <mergeCell ref="E30:F30"/>
    <mergeCell ref="E32:F32"/>
    <mergeCell ref="G41:I41"/>
    <mergeCell ref="G45:I45"/>
    <mergeCell ref="G40:I40"/>
    <mergeCell ref="A18:A21"/>
    <mergeCell ref="E18:F18"/>
    <mergeCell ref="E20:F20"/>
    <mergeCell ref="E38:F38"/>
    <mergeCell ref="E40:F40"/>
    <mergeCell ref="A42:A45"/>
    <mergeCell ref="E42:F42"/>
    <mergeCell ref="G57:I57"/>
    <mergeCell ref="A70:A73"/>
    <mergeCell ref="E70:F70"/>
    <mergeCell ref="E72:F72"/>
    <mergeCell ref="E34:F34"/>
    <mergeCell ref="E36:F36"/>
    <mergeCell ref="D11:F11"/>
    <mergeCell ref="J12:J13"/>
    <mergeCell ref="B9:F9"/>
    <mergeCell ref="B10:F10"/>
    <mergeCell ref="E12:F13"/>
    <mergeCell ref="E14:F14"/>
    <mergeCell ref="E16:F16"/>
    <mergeCell ref="G12:I13"/>
    <mergeCell ref="G59:I59"/>
    <mergeCell ref="G62:H62"/>
    <mergeCell ref="G63:I63"/>
    <mergeCell ref="E52:F52"/>
    <mergeCell ref="A54:A57"/>
    <mergeCell ref="E54:F54"/>
    <mergeCell ref="E56:F56"/>
    <mergeCell ref="A58:A61"/>
    <mergeCell ref="E58:F58"/>
    <mergeCell ref="E60:F60"/>
    <mergeCell ref="G55:I55"/>
    <mergeCell ref="G49:I49"/>
    <mergeCell ref="G38:H38"/>
    <mergeCell ref="P2:S2"/>
    <mergeCell ref="P3:S3"/>
    <mergeCell ref="P4:S4"/>
    <mergeCell ref="J2:M4"/>
    <mergeCell ref="A5:M5"/>
    <mergeCell ref="A22:A25"/>
    <mergeCell ref="J9:J11"/>
    <mergeCell ref="G29:I29"/>
    <mergeCell ref="G33:I33"/>
    <mergeCell ref="G37:I37"/>
    <mergeCell ref="G52:I52"/>
    <mergeCell ref="G15:I15"/>
    <mergeCell ref="G16:I16"/>
    <mergeCell ref="G17:I17"/>
    <mergeCell ref="G25:I25"/>
    <mergeCell ref="E44:F44"/>
    <mergeCell ref="A46:A49"/>
    <mergeCell ref="E46:F46"/>
    <mergeCell ref="E48:F48"/>
    <mergeCell ref="A50:A53"/>
    <mergeCell ref="E50:F50"/>
    <mergeCell ref="G56:I56"/>
    <mergeCell ref="G60:I60"/>
    <mergeCell ref="G50:H50"/>
    <mergeCell ref="G51:I51"/>
    <mergeCell ref="G54:H54"/>
    <mergeCell ref="A374:A377"/>
    <mergeCell ref="E374:F374"/>
    <mergeCell ref="E376:F376"/>
    <mergeCell ref="A366:A369"/>
    <mergeCell ref="E366:F366"/>
    <mergeCell ref="G61:I61"/>
    <mergeCell ref="G353:I353"/>
    <mergeCell ref="G344:I344"/>
    <mergeCell ref="G348:I348"/>
    <mergeCell ref="G352:I352"/>
    <mergeCell ref="G356:I356"/>
    <mergeCell ref="G342:H342"/>
    <mergeCell ref="G343:I343"/>
    <mergeCell ref="G346:H346"/>
    <mergeCell ref="G347:I347"/>
    <mergeCell ref="G350:H350"/>
    <mergeCell ref="G333:I333"/>
    <mergeCell ref="G337:I337"/>
    <mergeCell ref="E348:F348"/>
    <mergeCell ref="E292:F292"/>
    <mergeCell ref="A294:A297"/>
    <mergeCell ref="A342:A345"/>
    <mergeCell ref="E342:F342"/>
    <mergeCell ref="A338:A341"/>
    <mergeCell ref="E338:F338"/>
    <mergeCell ref="E340:F340"/>
    <mergeCell ref="E308:F308"/>
    <mergeCell ref="A310:A313"/>
    <mergeCell ref="E310:F310"/>
    <mergeCell ref="E320:F320"/>
    <mergeCell ref="E304:F304"/>
    <mergeCell ref="A306:A309"/>
    <mergeCell ref="E306:F306"/>
    <mergeCell ref="A286:A289"/>
    <mergeCell ref="E286:F286"/>
    <mergeCell ref="E288:F288"/>
    <mergeCell ref="A258:A261"/>
    <mergeCell ref="E258:F258"/>
    <mergeCell ref="G351:I351"/>
    <mergeCell ref="E296:F296"/>
    <mergeCell ref="A298:A301"/>
    <mergeCell ref="E298:F298"/>
    <mergeCell ref="E300:F300"/>
    <mergeCell ref="A302:A305"/>
    <mergeCell ref="E302:F302"/>
    <mergeCell ref="E262:F262"/>
    <mergeCell ref="E264:F264"/>
    <mergeCell ref="G264:I264"/>
    <mergeCell ref="A266:A269"/>
    <mergeCell ref="E266:F266"/>
    <mergeCell ref="E268:F268"/>
    <mergeCell ref="G261:I261"/>
    <mergeCell ref="G265:I265"/>
    <mergeCell ref="G268:I268"/>
    <mergeCell ref="E294:F294"/>
    <mergeCell ref="A290:A293"/>
    <mergeCell ref="E290:F290"/>
    <mergeCell ref="E270:F270"/>
    <mergeCell ref="E272:F272"/>
    <mergeCell ref="G263:I263"/>
    <mergeCell ref="G266:H266"/>
    <mergeCell ref="G267:I267"/>
    <mergeCell ref="A274:A277"/>
    <mergeCell ref="E274:F274"/>
    <mergeCell ref="E276:F276"/>
    <mergeCell ref="A282:A285"/>
    <mergeCell ref="E282:F282"/>
    <mergeCell ref="E284:F284"/>
    <mergeCell ref="G275:I275"/>
    <mergeCell ref="G278:H278"/>
    <mergeCell ref="G279:I279"/>
    <mergeCell ref="G282:H282"/>
    <mergeCell ref="G283:I283"/>
    <mergeCell ref="G270:H270"/>
    <mergeCell ref="G271:I271"/>
    <mergeCell ref="A278:A281"/>
    <mergeCell ref="E278:F278"/>
    <mergeCell ref="E280:F280"/>
    <mergeCell ref="A270:A273"/>
    <mergeCell ref="A234:A237"/>
    <mergeCell ref="E234:F234"/>
    <mergeCell ref="E236:F236"/>
    <mergeCell ref="A250:A253"/>
    <mergeCell ref="E250:F250"/>
    <mergeCell ref="E252:F252"/>
    <mergeCell ref="A246:A249"/>
    <mergeCell ref="E246:F246"/>
    <mergeCell ref="E248:F248"/>
    <mergeCell ref="E260:F260"/>
    <mergeCell ref="A262:A265"/>
    <mergeCell ref="A242:A245"/>
    <mergeCell ref="E242:F242"/>
    <mergeCell ref="E244:F244"/>
    <mergeCell ref="A238:A241"/>
    <mergeCell ref="E238:F238"/>
    <mergeCell ref="A254:A257"/>
    <mergeCell ref="E254:F254"/>
    <mergeCell ref="E256:F256"/>
    <mergeCell ref="E240:F240"/>
    <mergeCell ref="E224:F224"/>
    <mergeCell ref="A226:A229"/>
    <mergeCell ref="E226:F226"/>
    <mergeCell ref="E228:F228"/>
    <mergeCell ref="A230:A233"/>
    <mergeCell ref="E230:F230"/>
    <mergeCell ref="E232:F232"/>
    <mergeCell ref="E208:F208"/>
    <mergeCell ref="A210:A213"/>
    <mergeCell ref="E210:F210"/>
    <mergeCell ref="E212:F212"/>
    <mergeCell ref="A214:A217"/>
    <mergeCell ref="E214:F214"/>
    <mergeCell ref="E216:F216"/>
    <mergeCell ref="A218:A221"/>
    <mergeCell ref="E218:F218"/>
    <mergeCell ref="A222:A225"/>
    <mergeCell ref="E222:F222"/>
    <mergeCell ref="E220:F220"/>
    <mergeCell ref="A206:A209"/>
    <mergeCell ref="E188:F188"/>
    <mergeCell ref="A190:A193"/>
    <mergeCell ref="E190:F190"/>
    <mergeCell ref="E192:F192"/>
    <mergeCell ref="A182:A185"/>
    <mergeCell ref="E182:F182"/>
    <mergeCell ref="E186:F186"/>
    <mergeCell ref="E176:F176"/>
    <mergeCell ref="A178:A181"/>
    <mergeCell ref="E178:F178"/>
    <mergeCell ref="E180:F180"/>
    <mergeCell ref="G117:I117"/>
    <mergeCell ref="G121:I121"/>
    <mergeCell ref="G125:I125"/>
    <mergeCell ref="G129:I129"/>
    <mergeCell ref="G133:I133"/>
    <mergeCell ref="G132:I132"/>
    <mergeCell ref="G130:H130"/>
    <mergeCell ref="G131:I131"/>
    <mergeCell ref="G118:H118"/>
    <mergeCell ref="G119:I119"/>
    <mergeCell ref="G122:H122"/>
    <mergeCell ref="G123:I123"/>
    <mergeCell ref="G120:I120"/>
    <mergeCell ref="G124:I124"/>
    <mergeCell ref="G127:I127"/>
    <mergeCell ref="E128:F128"/>
    <mergeCell ref="A130:A133"/>
    <mergeCell ref="E130:F130"/>
    <mergeCell ref="E132:F132"/>
    <mergeCell ref="A134:A137"/>
    <mergeCell ref="E134:F134"/>
    <mergeCell ref="E108:F108"/>
    <mergeCell ref="E104:F104"/>
    <mergeCell ref="A106:A109"/>
    <mergeCell ref="A118:A121"/>
    <mergeCell ref="E118:F118"/>
    <mergeCell ref="E120:F120"/>
    <mergeCell ref="A114:A117"/>
    <mergeCell ref="E114:F114"/>
    <mergeCell ref="G110:H110"/>
    <mergeCell ref="G113:I113"/>
    <mergeCell ref="G115:I115"/>
    <mergeCell ref="A326:A329"/>
    <mergeCell ref="E326:F326"/>
    <mergeCell ref="A354:A357"/>
    <mergeCell ref="E354:F354"/>
    <mergeCell ref="A350:A353"/>
    <mergeCell ref="E334:F334"/>
    <mergeCell ref="E336:F336"/>
    <mergeCell ref="A322:A325"/>
    <mergeCell ref="E328:F328"/>
    <mergeCell ref="E332:F332"/>
    <mergeCell ref="A334:A337"/>
    <mergeCell ref="A318:A321"/>
    <mergeCell ref="E318:F318"/>
    <mergeCell ref="A330:A333"/>
    <mergeCell ref="E330:F330"/>
    <mergeCell ref="E322:F322"/>
    <mergeCell ref="E324:F324"/>
    <mergeCell ref="A154:A157"/>
    <mergeCell ref="E154:F154"/>
    <mergeCell ref="E156:F156"/>
    <mergeCell ref="A158:A161"/>
    <mergeCell ref="A138:A141"/>
    <mergeCell ref="E138:F138"/>
    <mergeCell ref="E82:F82"/>
    <mergeCell ref="E84:F84"/>
    <mergeCell ref="E94:F94"/>
    <mergeCell ref="A86:A89"/>
    <mergeCell ref="E86:F86"/>
    <mergeCell ref="A110:A113"/>
    <mergeCell ref="E110:F110"/>
    <mergeCell ref="E112:F112"/>
    <mergeCell ref="E136:F136"/>
    <mergeCell ref="A122:A125"/>
    <mergeCell ref="E122:F122"/>
    <mergeCell ref="E124:F124"/>
    <mergeCell ref="A126:A129"/>
    <mergeCell ref="E126:F126"/>
    <mergeCell ref="E88:F88"/>
    <mergeCell ref="A90:A93"/>
    <mergeCell ref="E116:F116"/>
    <mergeCell ref="E106:F106"/>
    <mergeCell ref="A98:A101"/>
    <mergeCell ref="E98:F98"/>
    <mergeCell ref="E100:F100"/>
    <mergeCell ref="E140:F140"/>
    <mergeCell ref="E312:F312"/>
    <mergeCell ref="A314:A317"/>
    <mergeCell ref="E314:F314"/>
    <mergeCell ref="E316:F316"/>
    <mergeCell ref="A170:A173"/>
    <mergeCell ref="E170:F170"/>
    <mergeCell ref="E172:F172"/>
    <mergeCell ref="A194:A197"/>
    <mergeCell ref="A162:A165"/>
    <mergeCell ref="E162:F162"/>
    <mergeCell ref="E164:F164"/>
    <mergeCell ref="A186:A189"/>
    <mergeCell ref="E194:F194"/>
    <mergeCell ref="E196:F196"/>
    <mergeCell ref="A198:A201"/>
    <mergeCell ref="E198:F198"/>
    <mergeCell ref="E206:F206"/>
    <mergeCell ref="A174:A177"/>
    <mergeCell ref="E174:F174"/>
    <mergeCell ref="E184:F184"/>
    <mergeCell ref="E200:F200"/>
    <mergeCell ref="A202:A205"/>
    <mergeCell ref="E202:F202"/>
    <mergeCell ref="E204:F204"/>
    <mergeCell ref="E364:F364"/>
    <mergeCell ref="E362:F362"/>
    <mergeCell ref="A382:A385"/>
    <mergeCell ref="E382:F382"/>
    <mergeCell ref="E384:F384"/>
    <mergeCell ref="E344:F344"/>
    <mergeCell ref="A346:A349"/>
    <mergeCell ref="E346:F346"/>
    <mergeCell ref="E356:F356"/>
    <mergeCell ref="E368:F368"/>
    <mergeCell ref="E350:F350"/>
    <mergeCell ref="E352:F352"/>
    <mergeCell ref="A378:A381"/>
    <mergeCell ref="E378:F378"/>
    <mergeCell ref="E380:F380"/>
    <mergeCell ref="A358:A361"/>
    <mergeCell ref="E358:F358"/>
    <mergeCell ref="E360:F360"/>
    <mergeCell ref="A362:A365"/>
    <mergeCell ref="A370:A373"/>
    <mergeCell ref="E370:F370"/>
    <mergeCell ref="E372:F372"/>
    <mergeCell ref="A414:A417"/>
    <mergeCell ref="E414:F414"/>
    <mergeCell ref="A386:A389"/>
    <mergeCell ref="E386:F386"/>
    <mergeCell ref="E388:F388"/>
    <mergeCell ref="A390:A393"/>
    <mergeCell ref="E416:F416"/>
    <mergeCell ref="E392:F392"/>
    <mergeCell ref="A394:A397"/>
    <mergeCell ref="E394:F394"/>
    <mergeCell ref="E396:F396"/>
    <mergeCell ref="A398:A401"/>
    <mergeCell ref="E398:F398"/>
    <mergeCell ref="E400:F400"/>
    <mergeCell ref="A402:A405"/>
    <mergeCell ref="A410:A413"/>
    <mergeCell ref="E410:F410"/>
    <mergeCell ref="E412:F412"/>
    <mergeCell ref="E404:F404"/>
    <mergeCell ref="A406:A409"/>
    <mergeCell ref="E406:F406"/>
    <mergeCell ref="E408:F408"/>
    <mergeCell ref="E402:F402"/>
    <mergeCell ref="E390:F390"/>
    <mergeCell ref="E158:F158"/>
    <mergeCell ref="E160:F160"/>
    <mergeCell ref="A142:A145"/>
    <mergeCell ref="E142:F142"/>
    <mergeCell ref="E144:F144"/>
    <mergeCell ref="A146:A149"/>
    <mergeCell ref="E146:F146"/>
    <mergeCell ref="E148:F148"/>
    <mergeCell ref="A166:A169"/>
    <mergeCell ref="E166:F166"/>
    <mergeCell ref="E168:F168"/>
    <mergeCell ref="E152:F152"/>
    <mergeCell ref="A150:A153"/>
    <mergeCell ref="E150:F150"/>
    <mergeCell ref="A14:A17"/>
    <mergeCell ref="E24:F24"/>
    <mergeCell ref="E22:F22"/>
    <mergeCell ref="E92:F92"/>
    <mergeCell ref="A94:A97"/>
    <mergeCell ref="A102:A105"/>
    <mergeCell ref="E102:F102"/>
    <mergeCell ref="E96:F96"/>
    <mergeCell ref="A34:A37"/>
    <mergeCell ref="A38:A41"/>
    <mergeCell ref="A62:A65"/>
    <mergeCell ref="E62:F62"/>
    <mergeCell ref="E64:F64"/>
    <mergeCell ref="A66:A69"/>
    <mergeCell ref="E66:F66"/>
    <mergeCell ref="E68:F68"/>
    <mergeCell ref="E90:F90"/>
    <mergeCell ref="A74:A77"/>
    <mergeCell ref="E74:F74"/>
    <mergeCell ref="A78:A81"/>
    <mergeCell ref="E78:F78"/>
    <mergeCell ref="E80:F80"/>
    <mergeCell ref="E76:F76"/>
    <mergeCell ref="A82:A85"/>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25"/>
  <sheetViews>
    <sheetView topLeftCell="A2" zoomScaleNormal="100" workbookViewId="0">
      <selection activeCell="L7" sqref="L7"/>
    </sheetView>
  </sheetViews>
  <sheetFormatPr defaultColWidth="9.179687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Department of the Navy, Department of the Navy DON/AA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2</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330</v>
      </c>
      <c r="C9" s="355"/>
      <c r="D9" s="355"/>
      <c r="E9" s="355"/>
      <c r="F9" s="355"/>
      <c r="G9" s="420"/>
      <c r="H9" s="426" t="str">
        <f>"REPORTING PERIOD: "&amp;Q422</f>
        <v>REPORTING PERIOD: OCTOBER 1, 2023- MARCH 31, 2024</v>
      </c>
      <c r="I9" s="423" t="s">
        <v>331</v>
      </c>
      <c r="J9" s="368" t="str">
        <f>"REPORTING PERIOD: "&amp;Q423</f>
        <v>REPORTING PERIOD: APRIL 1 - SEPTEMBER 30, 2024</v>
      </c>
      <c r="K9" s="417"/>
      <c r="L9" s="413" t="s">
        <v>332</v>
      </c>
      <c r="M9" s="414"/>
      <c r="N9" s="21"/>
      <c r="O9" s="18"/>
    </row>
    <row r="10" spans="1:19" customFormat="1" ht="15.75" customHeight="1">
      <c r="A10" s="392"/>
      <c r="B10" s="379" t="s">
        <v>1141</v>
      </c>
      <c r="C10" s="355"/>
      <c r="D10" s="355"/>
      <c r="E10" s="355"/>
      <c r="F10" s="380"/>
      <c r="G10" s="421"/>
      <c r="H10" s="427"/>
      <c r="I10" s="424"/>
      <c r="J10" s="369"/>
      <c r="K10" s="418"/>
      <c r="L10" s="413"/>
      <c r="M10" s="414"/>
      <c r="N10" s="21"/>
      <c r="O10" s="18"/>
    </row>
    <row r="11" spans="1:19" customFormat="1" ht="13.5" thickBot="1">
      <c r="A11" s="392"/>
      <c r="B11" s="39" t="s">
        <v>334</v>
      </c>
      <c r="C11" s="40" t="s">
        <v>1140</v>
      </c>
      <c r="D11" s="374" t="s">
        <v>1139</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110">
      <c r="A19" s="411"/>
      <c r="B19" s="10" t="s">
        <v>1138</v>
      </c>
      <c r="C19" s="10" t="s">
        <v>1137</v>
      </c>
      <c r="D19" s="4">
        <v>45425</v>
      </c>
      <c r="E19" s="10"/>
      <c r="F19" s="10" t="s">
        <v>1136</v>
      </c>
      <c r="G19" s="354" t="s">
        <v>1135</v>
      </c>
      <c r="H19" s="355"/>
      <c r="I19" s="356"/>
      <c r="J19" s="45" t="s">
        <v>1127</v>
      </c>
      <c r="K19" s="45"/>
      <c r="L19" s="45" t="s">
        <v>331</v>
      </c>
      <c r="M19" s="54">
        <v>898</v>
      </c>
      <c r="N19" s="2"/>
      <c r="V19" s="51"/>
    </row>
    <row r="20" spans="1:22" ht="21">
      <c r="A20" s="411"/>
      <c r="B20" s="55" t="s">
        <v>357</v>
      </c>
      <c r="C20" s="55" t="s">
        <v>358</v>
      </c>
      <c r="D20" s="55" t="s">
        <v>359</v>
      </c>
      <c r="E20" s="348" t="s">
        <v>360</v>
      </c>
      <c r="F20" s="348"/>
      <c r="G20" s="357"/>
      <c r="H20" s="358"/>
      <c r="I20" s="359"/>
      <c r="J20" s="15" t="s">
        <v>366</v>
      </c>
      <c r="K20" s="16"/>
      <c r="L20" s="16" t="s">
        <v>331</v>
      </c>
      <c r="M20" s="79">
        <v>1247</v>
      </c>
      <c r="N20" s="2"/>
      <c r="V20" s="52"/>
    </row>
    <row r="21" spans="1:22" ht="20.5" thickBot="1">
      <c r="A21" s="412"/>
      <c r="B21" s="11" t="s">
        <v>1134</v>
      </c>
      <c r="C21" s="11" t="s">
        <v>1133</v>
      </c>
      <c r="D21" s="53">
        <v>45427</v>
      </c>
      <c r="E21" s="13" t="s">
        <v>364</v>
      </c>
      <c r="F21" s="14" t="s">
        <v>1132</v>
      </c>
      <c r="G21" s="431"/>
      <c r="H21" s="432"/>
      <c r="I21" s="433"/>
      <c r="J21" s="15"/>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70.5" thickBot="1">
      <c r="A23" s="346"/>
      <c r="B23" s="10" t="s">
        <v>1131</v>
      </c>
      <c r="C23" s="10" t="s">
        <v>1130</v>
      </c>
      <c r="D23" s="4">
        <v>45496</v>
      </c>
      <c r="E23" s="10"/>
      <c r="F23" s="10" t="s">
        <v>1129</v>
      </c>
      <c r="G23" s="354" t="s">
        <v>1128</v>
      </c>
      <c r="H23" s="355"/>
      <c r="I23" s="356"/>
      <c r="J23" s="45" t="s">
        <v>1127</v>
      </c>
      <c r="K23" s="45"/>
      <c r="L23" s="45" t="s">
        <v>331</v>
      </c>
      <c r="M23" s="54">
        <v>796</v>
      </c>
      <c r="N23" s="2"/>
      <c r="V23" s="52"/>
    </row>
    <row r="24" spans="1:22" ht="21.5" thickBot="1">
      <c r="A24" s="346"/>
      <c r="B24" s="55" t="s">
        <v>357</v>
      </c>
      <c r="C24" s="55" t="s">
        <v>358</v>
      </c>
      <c r="D24" s="55" t="s">
        <v>359</v>
      </c>
      <c r="E24" s="348" t="s">
        <v>360</v>
      </c>
      <c r="F24" s="348"/>
      <c r="G24" s="357"/>
      <c r="H24" s="358"/>
      <c r="I24" s="359"/>
      <c r="J24" s="15" t="s">
        <v>1126</v>
      </c>
      <c r="K24" s="16"/>
      <c r="L24" s="16" t="s">
        <v>331</v>
      </c>
      <c r="M24" s="79">
        <v>504</v>
      </c>
      <c r="N24" s="2"/>
      <c r="V24" s="52"/>
    </row>
    <row r="25" spans="1:22" ht="20.5" thickBot="1">
      <c r="A25" s="347"/>
      <c r="B25" s="11" t="s">
        <v>1125</v>
      </c>
      <c r="C25" s="11" t="s">
        <v>1124</v>
      </c>
      <c r="D25" s="53">
        <v>45497</v>
      </c>
      <c r="E25" s="13" t="s">
        <v>364</v>
      </c>
      <c r="F25" s="14" t="s">
        <v>1123</v>
      </c>
      <c r="G25" s="351"/>
      <c r="H25" s="352"/>
      <c r="I25" s="353"/>
      <c r="J25" s="15" t="s">
        <v>378</v>
      </c>
      <c r="K25" s="16"/>
      <c r="L25" s="16"/>
      <c r="M25" s="17"/>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13" thickBot="1">
      <c r="A27" s="346"/>
      <c r="B27" s="10"/>
      <c r="C27" s="10"/>
      <c r="D27" s="4"/>
      <c r="E27" s="10"/>
      <c r="F27" s="10"/>
      <c r="G27" s="354"/>
      <c r="H27" s="355"/>
      <c r="I27" s="356"/>
      <c r="J27" s="45" t="s">
        <v>367</v>
      </c>
      <c r="K27" s="45"/>
      <c r="L27" s="45"/>
      <c r="M27" s="46"/>
      <c r="N27" s="2"/>
      <c r="V27" s="52"/>
    </row>
    <row r="28" spans="1:22" ht="21.5" thickBot="1">
      <c r="A28" s="346"/>
      <c r="B28" s="55" t="s">
        <v>357</v>
      </c>
      <c r="C28" s="55" t="s">
        <v>358</v>
      </c>
      <c r="D28" s="55" t="s">
        <v>359</v>
      </c>
      <c r="E28" s="348" t="s">
        <v>360</v>
      </c>
      <c r="F28" s="348"/>
      <c r="G28" s="357"/>
      <c r="H28" s="358"/>
      <c r="I28" s="359"/>
      <c r="J28" s="15" t="s">
        <v>385</v>
      </c>
      <c r="K28" s="16"/>
      <c r="L28" s="16"/>
      <c r="M28" s="17"/>
      <c r="N28" s="2"/>
      <c r="V28" s="52"/>
    </row>
    <row r="29" spans="1:22" ht="13" thickBot="1">
      <c r="A29" s="347"/>
      <c r="B29" s="11"/>
      <c r="C29" s="11"/>
      <c r="D29" s="12"/>
      <c r="E29" s="13" t="s">
        <v>364</v>
      </c>
      <c r="F29" s="14"/>
      <c r="G29" s="351"/>
      <c r="H29" s="352"/>
      <c r="I29" s="353"/>
      <c r="J29" s="15" t="s">
        <v>378</v>
      </c>
      <c r="K29" s="16"/>
      <c r="L29" s="16"/>
      <c r="M29" s="17"/>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13" thickBot="1">
      <c r="A31" s="346"/>
      <c r="B31" s="10"/>
      <c r="C31" s="10"/>
      <c r="D31" s="4"/>
      <c r="E31" s="10"/>
      <c r="F31" s="10"/>
      <c r="G31" s="354"/>
      <c r="H31" s="355"/>
      <c r="I31" s="356"/>
      <c r="J31" s="45" t="s">
        <v>367</v>
      </c>
      <c r="K31" s="45"/>
      <c r="L31" s="45"/>
      <c r="M31" s="46"/>
      <c r="N31" s="2"/>
      <c r="V31" s="52"/>
    </row>
    <row r="32" spans="1:22" ht="21.5" thickBot="1">
      <c r="A32" s="346"/>
      <c r="B32" s="55" t="s">
        <v>357</v>
      </c>
      <c r="C32" s="55" t="s">
        <v>358</v>
      </c>
      <c r="D32" s="55" t="s">
        <v>359</v>
      </c>
      <c r="E32" s="348" t="s">
        <v>360</v>
      </c>
      <c r="F32" s="348"/>
      <c r="G32" s="357"/>
      <c r="H32" s="358"/>
      <c r="I32" s="359"/>
      <c r="J32" s="15" t="s">
        <v>385</v>
      </c>
      <c r="K32" s="16"/>
      <c r="L32" s="16"/>
      <c r="M32" s="17"/>
      <c r="N32" s="2"/>
      <c r="V32" s="52"/>
    </row>
    <row r="33" spans="1:22" ht="13" thickBot="1">
      <c r="A33" s="347"/>
      <c r="B33" s="11"/>
      <c r="C33" s="11"/>
      <c r="D33" s="12"/>
      <c r="E33" s="13" t="s">
        <v>364</v>
      </c>
      <c r="F33" s="14"/>
      <c r="G33" s="351"/>
      <c r="H33" s="352"/>
      <c r="I33" s="353"/>
      <c r="J33" s="15" t="s">
        <v>378</v>
      </c>
      <c r="K33" s="16"/>
      <c r="L33" s="16"/>
      <c r="M33" s="17"/>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13" thickBot="1">
      <c r="A35" s="346"/>
      <c r="B35" s="10"/>
      <c r="C35" s="10"/>
      <c r="D35" s="4"/>
      <c r="E35" s="10"/>
      <c r="F35" s="10"/>
      <c r="G35" s="354"/>
      <c r="H35" s="355"/>
      <c r="I35" s="356"/>
      <c r="J35" s="45" t="s">
        <v>367</v>
      </c>
      <c r="K35" s="45"/>
      <c r="L35" s="45"/>
      <c r="M35" s="46"/>
      <c r="N35" s="2"/>
      <c r="V35" s="52"/>
    </row>
    <row r="36" spans="1:22" ht="21.5" thickBot="1">
      <c r="A36" s="346"/>
      <c r="B36" s="55" t="s">
        <v>357</v>
      </c>
      <c r="C36" s="55" t="s">
        <v>358</v>
      </c>
      <c r="D36" s="55" t="s">
        <v>359</v>
      </c>
      <c r="E36" s="348" t="s">
        <v>360</v>
      </c>
      <c r="F36" s="348"/>
      <c r="G36" s="357"/>
      <c r="H36" s="358"/>
      <c r="I36" s="359"/>
      <c r="J36" s="15" t="s">
        <v>385</v>
      </c>
      <c r="K36" s="16"/>
      <c r="L36" s="16"/>
      <c r="M36" s="17"/>
      <c r="N36" s="2"/>
      <c r="V36" s="52"/>
    </row>
    <row r="37" spans="1:22" ht="13" thickBot="1">
      <c r="A37" s="347"/>
      <c r="B37" s="11"/>
      <c r="C37" s="11"/>
      <c r="D37" s="12"/>
      <c r="E37" s="13" t="s">
        <v>364</v>
      </c>
      <c r="F37" s="14"/>
      <c r="G37" s="351"/>
      <c r="H37" s="352"/>
      <c r="I37" s="353"/>
      <c r="J37" s="15" t="s">
        <v>378</v>
      </c>
      <c r="K37" s="16"/>
      <c r="L37" s="16"/>
      <c r="M37" s="17"/>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13" thickBot="1">
      <c r="A39" s="346"/>
      <c r="B39" s="10"/>
      <c r="C39" s="10"/>
      <c r="D39" s="4"/>
      <c r="E39" s="10"/>
      <c r="F39" s="10"/>
      <c r="G39" s="354"/>
      <c r="H39" s="355"/>
      <c r="I39" s="356"/>
      <c r="J39" s="45" t="s">
        <v>367</v>
      </c>
      <c r="K39" s="45"/>
      <c r="L39" s="45"/>
      <c r="M39" s="46"/>
      <c r="N39" s="2"/>
      <c r="V39" s="52"/>
    </row>
    <row r="40" spans="1:22" ht="21.5" thickBot="1">
      <c r="A40" s="346"/>
      <c r="B40" s="55" t="s">
        <v>357</v>
      </c>
      <c r="C40" s="55" t="s">
        <v>358</v>
      </c>
      <c r="D40" s="55" t="s">
        <v>359</v>
      </c>
      <c r="E40" s="348" t="s">
        <v>360</v>
      </c>
      <c r="F40" s="348"/>
      <c r="G40" s="357"/>
      <c r="H40" s="358"/>
      <c r="I40" s="359"/>
      <c r="J40" s="15" t="s">
        <v>385</v>
      </c>
      <c r="K40" s="16"/>
      <c r="L40" s="16"/>
      <c r="M40" s="17"/>
      <c r="N40" s="2"/>
      <c r="V40" s="52"/>
    </row>
    <row r="41" spans="1:22" ht="13" thickBot="1">
      <c r="A41" s="347"/>
      <c r="B41" s="11"/>
      <c r="C41" s="11"/>
      <c r="D41" s="12"/>
      <c r="E41" s="13" t="s">
        <v>364</v>
      </c>
      <c r="F41" s="14"/>
      <c r="G41" s="351"/>
      <c r="H41" s="352"/>
      <c r="I41" s="353"/>
      <c r="J41" s="15" t="s">
        <v>378</v>
      </c>
      <c r="K41" s="16"/>
      <c r="L41" s="16"/>
      <c r="M41" s="17"/>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c r="C43" s="10"/>
      <c r="D43" s="4"/>
      <c r="E43" s="10"/>
      <c r="F43" s="10"/>
      <c r="G43" s="354"/>
      <c r="H43" s="355"/>
      <c r="I43" s="356"/>
      <c r="J43" s="45" t="s">
        <v>367</v>
      </c>
      <c r="K43" s="45"/>
      <c r="L43" s="45"/>
      <c r="M43" s="46"/>
      <c r="N43" s="2"/>
      <c r="V43" s="52"/>
    </row>
    <row r="44" spans="1:22" ht="21.5" thickBot="1">
      <c r="A44" s="346"/>
      <c r="B44" s="55" t="s">
        <v>357</v>
      </c>
      <c r="C44" s="55" t="s">
        <v>358</v>
      </c>
      <c r="D44" s="55" t="s">
        <v>359</v>
      </c>
      <c r="E44" s="348" t="s">
        <v>360</v>
      </c>
      <c r="F44" s="348"/>
      <c r="G44" s="357"/>
      <c r="H44" s="358"/>
      <c r="I44" s="359"/>
      <c r="J44" s="15" t="s">
        <v>385</v>
      </c>
      <c r="K44" s="16"/>
      <c r="L44" s="16"/>
      <c r="M44" s="17"/>
      <c r="N44" s="2"/>
      <c r="V44" s="52"/>
    </row>
    <row r="45" spans="1:22" ht="13" thickBot="1">
      <c r="A45" s="347"/>
      <c r="B45" s="11"/>
      <c r="C45" s="11"/>
      <c r="D45" s="12"/>
      <c r="E45" s="13" t="s">
        <v>364</v>
      </c>
      <c r="F45" s="14"/>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c r="C47" s="10"/>
      <c r="D47" s="4"/>
      <c r="E47" s="10"/>
      <c r="F47" s="10"/>
      <c r="G47" s="354"/>
      <c r="H47" s="355"/>
      <c r="I47" s="356"/>
      <c r="J47" s="45" t="s">
        <v>367</v>
      </c>
      <c r="K47" s="45"/>
      <c r="L47" s="45"/>
      <c r="M47" s="46"/>
      <c r="N47" s="2"/>
      <c r="V47" s="52"/>
    </row>
    <row r="48" spans="1:22" ht="21.5" thickBot="1">
      <c r="A48" s="346"/>
      <c r="B48" s="55" t="s">
        <v>357</v>
      </c>
      <c r="C48" s="55" t="s">
        <v>358</v>
      </c>
      <c r="D48" s="55" t="s">
        <v>359</v>
      </c>
      <c r="E48" s="348" t="s">
        <v>360</v>
      </c>
      <c r="F48" s="348"/>
      <c r="G48" s="357"/>
      <c r="H48" s="358"/>
      <c r="I48" s="359"/>
      <c r="J48" s="15" t="s">
        <v>385</v>
      </c>
      <c r="K48" s="16"/>
      <c r="L48" s="16"/>
      <c r="M48" s="17"/>
      <c r="N48" s="2"/>
      <c r="V48" s="52"/>
    </row>
    <row r="49" spans="1:22" ht="13" thickBot="1">
      <c r="A49" s="347"/>
      <c r="B49" s="11"/>
      <c r="C49" s="11"/>
      <c r="D49" s="12"/>
      <c r="E49" s="13" t="s">
        <v>364</v>
      </c>
      <c r="F49" s="14"/>
      <c r="G49" s="351"/>
      <c r="H49" s="352"/>
      <c r="I49" s="353"/>
      <c r="J49" s="15" t="s">
        <v>378</v>
      </c>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27">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A290:A293"/>
    <mergeCell ref="A294:A297"/>
    <mergeCell ref="A270:A273"/>
    <mergeCell ref="E270:F270"/>
    <mergeCell ref="E272:F272"/>
    <mergeCell ref="A282:A285"/>
    <mergeCell ref="E282:F282"/>
    <mergeCell ref="E284:F284"/>
    <mergeCell ref="E294:F294"/>
    <mergeCell ref="E312:F312"/>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G177:I177"/>
    <mergeCell ref="G143:I143"/>
    <mergeCell ref="G146:H146"/>
    <mergeCell ref="G147:I147"/>
    <mergeCell ref="G128:I128"/>
    <mergeCell ref="G145:I145"/>
    <mergeCell ref="G149:I149"/>
    <mergeCell ref="G140:I140"/>
    <mergeCell ref="G175:I175"/>
    <mergeCell ref="G160:I160"/>
    <mergeCell ref="A134:A137"/>
    <mergeCell ref="E134:F134"/>
    <mergeCell ref="E136:F136"/>
    <mergeCell ref="A166:A169"/>
    <mergeCell ref="E166:F166"/>
    <mergeCell ref="G135:I135"/>
    <mergeCell ref="G141:I141"/>
    <mergeCell ref="E176:F176"/>
    <mergeCell ref="G165:I165"/>
    <mergeCell ref="G169:I169"/>
    <mergeCell ref="G173:I173"/>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E76:F7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s>
  <dataValidations count="52">
    <dataValidation allowBlank="1" showInputMessage="1" showErrorMessage="1" promptTitle="Indicate Negative Report" prompt="Mark an X in this box if you are submitting a negative report for this reporting period." sqref="K9:K11" xr:uid="{00000000-0002-0000-0300-000000000000}"/>
    <dataValidation allowBlank="1" showInputMessage="1" showErrorMessage="1" promptTitle="Input Reporting Period" prompt="Mark an X in this box if you are reporting for the period April 1st-September 30th." sqref="I9:I11" xr:uid="{00000000-0002-0000-0300-000001000000}"/>
    <dataValidation allowBlank="1" showInputMessage="1" showErrorMessage="1" promptTitle="Indicate Reporting Period" prompt="Mark an X in this box if you are reporting for the period October 1st-March 31st." sqref="G9:G11" xr:uid="{00000000-0002-0000-03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3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3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3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3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3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3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3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3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3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3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3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3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3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3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3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3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3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3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3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300-000016000000}"/>
    <dataValidation allowBlank="1" showInputMessage="1" showErrorMessage="1" promptTitle="Traveler Name " prompt="List traveler's first and last name here." sqref="B19" xr:uid="{00000000-0002-0000-0300-000017000000}"/>
    <dataValidation allowBlank="1" showInputMessage="1" showErrorMessage="1" promptTitle="Agency Contact Email" prompt="Delete contents of this cell and replace with agency contact's email address." sqref="D11:F11" xr:uid="{00000000-0002-0000-0300-000018000000}"/>
    <dataValidation allowBlank="1" showInputMessage="1" showErrorMessage="1" promptTitle="Agency Contact Name" prompt="Delete contents of this cell and enter agency contact's name" sqref="C11" xr:uid="{00000000-0002-0000-0300-000019000000}"/>
    <dataValidation allowBlank="1" showInputMessage="1" showErrorMessage="1" promptTitle="Sub-Agency Name" prompt="Delete contents and enter sub-agency name.  If there is no sub-agency, then delete this cell." sqref="B10:F10" xr:uid="{00000000-0002-0000-0300-00001A000000}"/>
    <dataValidation allowBlank="1" showInputMessage="1" showErrorMessage="1" promptTitle="Reporting Agency Name" prompt="Delete contents of this cell and enter reporting agency name." sqref="B9:F9" xr:uid="{00000000-0002-0000-0300-00001B000000}"/>
    <dataValidation allowBlank="1" showInputMessage="1" showErrorMessage="1" promptTitle="Of Pages" prompt="Enter total number of pages in workbook." sqref="L7" xr:uid="{00000000-0002-0000-0300-00001C000000}"/>
    <dataValidation allowBlank="1" showInputMessage="1" showErrorMessage="1" promptTitle="Page Number" prompt="Enter page number referentially to the other pages in this workbook." sqref="K7" xr:uid="{00000000-0002-0000-0300-00001D000000}"/>
    <dataValidation allowBlank="1" showInputMessage="1" showErrorMessage="1" promptTitle="Travel Date(s) Example" prompt="Travel Date is listed here." sqref="F17" xr:uid="{00000000-0002-0000-0300-00001E000000}"/>
    <dataValidation allowBlank="1" showInputMessage="1" showErrorMessage="1" promptTitle="Event Sponsor Example" prompt="Event Sponsor is listed here." sqref="C17" xr:uid="{00000000-0002-0000-0300-00001F000000}"/>
    <dataValidation allowBlank="1" showInputMessage="1" showErrorMessage="1" promptTitle="Traveler Title Example" prompt="Traveler Title is listed here." sqref="B17" xr:uid="{00000000-0002-0000-0300-000020000000}"/>
    <dataValidation allowBlank="1" showInputMessage="1" showErrorMessage="1" promptTitle="Location Example" prompt="Location listed here." sqref="F15" xr:uid="{00000000-0002-0000-0300-000021000000}"/>
    <dataValidation allowBlank="1" showInputMessage="1" showErrorMessage="1" promptTitle="Event Description Example" prompt="Event Description listed here._x000a_" sqref="C15" xr:uid="{00000000-0002-0000-0300-000022000000}"/>
    <dataValidation allowBlank="1" showInputMessage="1" showErrorMessage="1" promptTitle="Traveler Name Example" prompt="Traveler Name Listed Here" sqref="B15" xr:uid="{00000000-0002-0000-03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3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3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300-000026000000}">
      <formula1>2011</formula1>
      <formula2>2050</formula2>
    </dataValidation>
    <dataValidation allowBlank="1" showInputMessage="1" showErrorMessage="1" promptTitle="Benefit #3 Total Amount Example" prompt="The total amount of Benefit #3 is entered here." sqref="M17" xr:uid="{00000000-0002-0000-0300-000027000000}"/>
    <dataValidation allowBlank="1" showInputMessage="1" showErrorMessage="1" promptTitle="Benefit #2 Total Amount Example" prompt="The total amount of Benefit #2 is entered here." sqref="M16" xr:uid="{00000000-0002-0000-0300-000028000000}"/>
    <dataValidation allowBlank="1" showInputMessage="1" showErrorMessage="1" promptTitle="Payment #2-- Payment in-kind" prompt="If payment type for benefit #2 was in-kind, this box would contain an x." sqref="L16" xr:uid="{00000000-0002-0000-0300-000029000000}"/>
    <dataValidation allowBlank="1" showInputMessage="1" showErrorMessage="1" promptTitle="Benefit #3-- Payment in-kind" prompt="Since the payment type for benefit #3 was in-kind, this box contains an x." sqref="L17" xr:uid="{00000000-0002-0000-0300-00002A000000}"/>
    <dataValidation allowBlank="1" showInputMessage="1" showErrorMessage="1" promptTitle="Benefit #3-- Payment by Check" prompt="If payment type for benefit #3 was by check, this box would contain an x." sqref="K17" xr:uid="{00000000-0002-0000-0300-00002B000000}"/>
    <dataValidation allowBlank="1" showInputMessage="1" showErrorMessage="1" promptTitle="Benefit #2-- Payment by Check" prompt="Since benefit #2 was paid by check, this box contains an x." sqref="K16" xr:uid="{00000000-0002-0000-0300-00002C000000}"/>
    <dataValidation allowBlank="1" showInputMessage="1" showErrorMessage="1" promptTitle="Benefit #3 Description Example" prompt="Benefit #3 description is listed here" sqref="J17" xr:uid="{00000000-0002-0000-0300-00002D000000}"/>
    <dataValidation allowBlank="1" showInputMessage="1" showErrorMessage="1" promptTitle="Benefit #2 Description Example" prompt="Benefit #2 description is listed here" sqref="J16" xr:uid="{00000000-0002-0000-0300-00002E000000}"/>
    <dataValidation allowBlank="1" showInputMessage="1" showErrorMessage="1" promptTitle="Benefit #1 Total Amount Example" prompt="The total amount of Benefit #1 is entered here." sqref="M15" xr:uid="{00000000-0002-0000-0300-00002F000000}"/>
    <dataValidation allowBlank="1" showInputMessage="1" showErrorMessage="1" promptTitle="Benefit #1-- Payment in-kind" prompt="Since the payment type for benefit #1 was in-kind, this box contains an x." sqref="L15" xr:uid="{00000000-0002-0000-0300-000030000000}"/>
    <dataValidation allowBlank="1" showInputMessage="1" showErrorMessage="1" promptTitle="Benefit #1--Payment by Check" prompt="If payment type for benefit #1 was by check, this box would contain an x." sqref="K15" xr:uid="{00000000-0002-0000-0300-000031000000}"/>
    <dataValidation allowBlank="1" showInputMessage="1" showErrorMessage="1" promptTitle="Benefit#1 Description Example" prompt="Benefit Description for Entry #1 is listed here." sqref="J15" xr:uid="{00000000-0002-0000-03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300-000033000000}"/>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
  <sheetViews>
    <sheetView workbookViewId="0">
      <selection activeCell="A6" sqref="A6:A13"/>
    </sheetView>
  </sheetViews>
  <sheetFormatPr defaultRowHeight="12.5"/>
  <cols>
    <col min="2" max="2" width="17.1796875" customWidth="1"/>
    <col min="6" max="6" width="6.453125" customWidth="1"/>
    <col min="8" max="8" width="5.453125" customWidth="1"/>
  </cols>
  <sheetData>
    <row r="1" spans="1:12" ht="10.5" customHeight="1"/>
    <row r="2" spans="1:12" ht="27.75" customHeight="1">
      <c r="I2" s="437" t="s">
        <v>407</v>
      </c>
      <c r="J2" s="437"/>
      <c r="K2" s="437"/>
      <c r="L2" s="437"/>
    </row>
    <row r="3" spans="1:12">
      <c r="I3" s="437"/>
      <c r="J3" s="437"/>
      <c r="K3" s="437"/>
      <c r="L3" s="437"/>
    </row>
    <row r="4" spans="1:12" ht="6" customHeight="1">
      <c r="I4" s="438"/>
      <c r="J4" s="438"/>
      <c r="K4" s="438"/>
      <c r="L4" s="438"/>
    </row>
    <row r="5" spans="1:12" ht="15" customHeight="1">
      <c r="A5" s="439" t="s">
        <v>1145</v>
      </c>
      <c r="B5" s="440"/>
      <c r="C5" s="440"/>
      <c r="D5" s="440"/>
      <c r="E5" s="440"/>
      <c r="F5" s="440"/>
      <c r="G5" s="440"/>
      <c r="H5" s="440"/>
      <c r="I5" s="440"/>
      <c r="J5" s="440"/>
      <c r="K5" s="440"/>
      <c r="L5" s="440"/>
    </row>
    <row r="6" spans="1:12">
      <c r="A6" s="441" t="s">
        <v>324</v>
      </c>
      <c r="B6" s="443" t="s">
        <v>325</v>
      </c>
      <c r="C6" s="444"/>
      <c r="D6" s="444"/>
      <c r="E6" s="444"/>
      <c r="F6" s="444"/>
      <c r="G6" s="444"/>
      <c r="H6" s="444"/>
      <c r="I6" s="444"/>
      <c r="J6" s="107" t="s">
        <v>326</v>
      </c>
      <c r="K6" s="108" t="s">
        <v>327</v>
      </c>
      <c r="L6" s="108" t="s">
        <v>328</v>
      </c>
    </row>
    <row r="7" spans="1:12" ht="22.5" customHeight="1">
      <c r="A7" s="441"/>
      <c r="B7" s="445"/>
      <c r="C7" s="446"/>
      <c r="D7" s="446"/>
      <c r="E7" s="446"/>
      <c r="F7" s="446"/>
      <c r="G7" s="446"/>
      <c r="H7" s="446"/>
      <c r="I7" s="446"/>
      <c r="J7" s="109">
        <v>3</v>
      </c>
      <c r="K7" s="109">
        <v>16</v>
      </c>
      <c r="L7" s="110">
        <v>2024</v>
      </c>
    </row>
    <row r="8" spans="1:12">
      <c r="A8" s="441"/>
      <c r="B8" s="447" t="s">
        <v>409</v>
      </c>
      <c r="C8" s="447"/>
      <c r="D8" s="447"/>
      <c r="E8" s="447"/>
      <c r="F8" s="447"/>
      <c r="G8" s="447"/>
      <c r="H8" s="447"/>
      <c r="I8" s="447"/>
      <c r="J8" s="447"/>
      <c r="K8" s="447"/>
      <c r="L8" s="447"/>
    </row>
    <row r="9" spans="1:12" ht="18">
      <c r="A9" s="441"/>
      <c r="B9" s="448" t="s">
        <v>492</v>
      </c>
      <c r="C9" s="448"/>
      <c r="D9" s="448"/>
      <c r="E9" s="448"/>
      <c r="F9" s="449" t="s">
        <v>408</v>
      </c>
      <c r="G9" s="452" t="s">
        <v>493</v>
      </c>
      <c r="H9" s="455" t="s">
        <v>331</v>
      </c>
      <c r="I9" s="458" t="s">
        <v>494</v>
      </c>
      <c r="J9" s="461"/>
      <c r="K9" s="464" t="s">
        <v>332</v>
      </c>
      <c r="L9" s="465"/>
    </row>
    <row r="10" spans="1:12" ht="15.5">
      <c r="A10" s="441"/>
      <c r="B10" s="468" t="s">
        <v>495</v>
      </c>
      <c r="C10" s="469"/>
      <c r="D10" s="469"/>
      <c r="E10" s="469"/>
      <c r="F10" s="450"/>
      <c r="G10" s="453"/>
      <c r="H10" s="456"/>
      <c r="I10" s="459"/>
      <c r="J10" s="462"/>
      <c r="K10" s="464"/>
      <c r="L10" s="465"/>
    </row>
    <row r="11" spans="1:12" ht="38">
      <c r="A11" s="441"/>
      <c r="B11" s="111" t="s">
        <v>334</v>
      </c>
      <c r="C11" s="112" t="s">
        <v>1142</v>
      </c>
      <c r="D11" s="470" t="s">
        <v>1143</v>
      </c>
      <c r="E11" s="470"/>
      <c r="F11" s="451"/>
      <c r="G11" s="454"/>
      <c r="H11" s="457"/>
      <c r="I11" s="460"/>
      <c r="J11" s="463"/>
      <c r="K11" s="466"/>
      <c r="L11" s="467"/>
    </row>
    <row r="12" spans="1:12">
      <c r="A12" s="441"/>
      <c r="B12" s="471" t="s">
        <v>337</v>
      </c>
      <c r="C12" s="473" t="s">
        <v>338</v>
      </c>
      <c r="D12" s="473" t="s">
        <v>339</v>
      </c>
      <c r="E12" s="487" t="s">
        <v>340</v>
      </c>
      <c r="F12" s="488" t="s">
        <v>341</v>
      </c>
      <c r="G12" s="489"/>
      <c r="H12" s="490"/>
      <c r="I12" s="473" t="s">
        <v>342</v>
      </c>
      <c r="J12" s="494" t="s">
        <v>343</v>
      </c>
      <c r="K12" s="475" t="s">
        <v>413</v>
      </c>
      <c r="L12" s="473" t="s">
        <v>345</v>
      </c>
    </row>
    <row r="13" spans="1:12">
      <c r="A13" s="442"/>
      <c r="B13" s="472"/>
      <c r="C13" s="474"/>
      <c r="D13" s="474"/>
      <c r="E13" s="473"/>
      <c r="F13" s="491"/>
      <c r="G13" s="492"/>
      <c r="H13" s="493"/>
      <c r="I13" s="474"/>
      <c r="J13" s="495"/>
      <c r="K13" s="476"/>
      <c r="L13" s="474"/>
    </row>
    <row r="14" spans="1:12" ht="42">
      <c r="A14" s="477" t="s">
        <v>346</v>
      </c>
      <c r="B14" s="113" t="s">
        <v>347</v>
      </c>
      <c r="C14" s="113" t="s">
        <v>348</v>
      </c>
      <c r="D14" s="113" t="s">
        <v>349</v>
      </c>
      <c r="E14" s="113" t="s">
        <v>350</v>
      </c>
      <c r="F14" s="479" t="s">
        <v>341</v>
      </c>
      <c r="G14" s="480"/>
      <c r="H14" s="113" t="s">
        <v>408</v>
      </c>
      <c r="I14" s="114" t="s">
        <v>408</v>
      </c>
      <c r="J14" s="114" t="s">
        <v>408</v>
      </c>
      <c r="K14" s="114" t="s">
        <v>408</v>
      </c>
      <c r="L14" s="114" t="s">
        <v>408</v>
      </c>
    </row>
    <row r="15" spans="1:12" ht="40.5">
      <c r="A15" s="477"/>
      <c r="B15" s="115" t="s">
        <v>351</v>
      </c>
      <c r="C15" s="115" t="s">
        <v>352</v>
      </c>
      <c r="D15" s="116">
        <v>40766</v>
      </c>
      <c r="E15" s="115" t="s">
        <v>353</v>
      </c>
      <c r="F15" s="481" t="s">
        <v>354</v>
      </c>
      <c r="G15" s="481"/>
      <c r="H15" s="482"/>
      <c r="I15" s="146" t="s">
        <v>355</v>
      </c>
      <c r="J15" s="117" t="s">
        <v>408</v>
      </c>
      <c r="K15" s="118" t="s">
        <v>356</v>
      </c>
      <c r="L15" s="119">
        <v>280</v>
      </c>
    </row>
    <row r="16" spans="1:12" ht="42">
      <c r="A16" s="477"/>
      <c r="B16" s="120" t="s">
        <v>357</v>
      </c>
      <c r="C16" s="120" t="s">
        <v>358</v>
      </c>
      <c r="D16" s="120" t="s">
        <v>359</v>
      </c>
      <c r="E16" s="120" t="s">
        <v>360</v>
      </c>
      <c r="F16" s="483" t="s">
        <v>408</v>
      </c>
      <c r="G16" s="483"/>
      <c r="H16" s="484"/>
      <c r="I16" s="121" t="s">
        <v>361</v>
      </c>
      <c r="J16" s="122" t="s">
        <v>356</v>
      </c>
      <c r="K16" s="123" t="s">
        <v>408</v>
      </c>
      <c r="L16" s="124">
        <v>825</v>
      </c>
    </row>
    <row r="17" spans="1:12" ht="20.5">
      <c r="A17" s="478"/>
      <c r="B17" s="125" t="s">
        <v>362</v>
      </c>
      <c r="C17" s="125" t="s">
        <v>363</v>
      </c>
      <c r="D17" s="116">
        <v>40767</v>
      </c>
      <c r="E17" s="115" t="s">
        <v>365</v>
      </c>
      <c r="F17" s="485" t="s">
        <v>408</v>
      </c>
      <c r="G17" s="485"/>
      <c r="H17" s="486"/>
      <c r="I17" s="126" t="s">
        <v>366</v>
      </c>
      <c r="J17" s="127" t="s">
        <v>408</v>
      </c>
      <c r="K17" s="127" t="s">
        <v>356</v>
      </c>
      <c r="L17" s="128">
        <v>120</v>
      </c>
    </row>
    <row r="18" spans="1:12" ht="42">
      <c r="A18" s="496">
        <v>1</v>
      </c>
      <c r="B18" s="129" t="s">
        <v>347</v>
      </c>
      <c r="C18" s="129" t="s">
        <v>348</v>
      </c>
      <c r="D18" s="129" t="s">
        <v>349</v>
      </c>
      <c r="E18" s="129" t="s">
        <v>350</v>
      </c>
      <c r="F18" s="479" t="s">
        <v>341</v>
      </c>
      <c r="G18" s="479"/>
      <c r="H18" s="497"/>
      <c r="I18" s="130" t="s">
        <v>367</v>
      </c>
      <c r="J18" s="130" t="s">
        <v>408</v>
      </c>
      <c r="K18" s="130" t="s">
        <v>408</v>
      </c>
      <c r="L18" s="131" t="s">
        <v>408</v>
      </c>
    </row>
    <row r="19" spans="1:12" ht="60.5">
      <c r="A19" s="477"/>
      <c r="B19" s="115" t="s">
        <v>496</v>
      </c>
      <c r="C19" s="115" t="s">
        <v>497</v>
      </c>
      <c r="D19" s="116">
        <v>45412</v>
      </c>
      <c r="E19" s="115" t="s">
        <v>498</v>
      </c>
      <c r="F19" s="481" t="s">
        <v>499</v>
      </c>
      <c r="G19" s="481"/>
      <c r="H19" s="482"/>
      <c r="I19" s="132" t="s">
        <v>372</v>
      </c>
      <c r="J19" s="132" t="s">
        <v>408</v>
      </c>
      <c r="K19" s="132" t="s">
        <v>356</v>
      </c>
      <c r="L19" s="134">
        <v>648</v>
      </c>
    </row>
    <row r="20" spans="1:12" ht="42">
      <c r="A20" s="477"/>
      <c r="B20" s="120" t="s">
        <v>357</v>
      </c>
      <c r="C20" s="120" t="s">
        <v>358</v>
      </c>
      <c r="D20" s="120" t="s">
        <v>359</v>
      </c>
      <c r="E20" s="120" t="s">
        <v>360</v>
      </c>
      <c r="F20" s="498" t="s">
        <v>408</v>
      </c>
      <c r="G20" s="483"/>
      <c r="H20" s="484"/>
      <c r="I20" s="146" t="s">
        <v>438</v>
      </c>
      <c r="J20" s="135" t="s">
        <v>408</v>
      </c>
      <c r="K20" s="115" t="s">
        <v>356</v>
      </c>
      <c r="L20" s="141">
        <v>263</v>
      </c>
    </row>
    <row r="21" spans="1:12" ht="20.5">
      <c r="A21" s="478"/>
      <c r="B21" s="115" t="s">
        <v>500</v>
      </c>
      <c r="C21" s="115" t="s">
        <v>499</v>
      </c>
      <c r="D21" s="136">
        <v>45413</v>
      </c>
      <c r="E21" s="132" t="s">
        <v>501</v>
      </c>
      <c r="F21" s="499"/>
      <c r="G21" s="500"/>
      <c r="H21" s="501"/>
      <c r="I21" s="121" t="s">
        <v>366</v>
      </c>
      <c r="J21" s="138" t="s">
        <v>408</v>
      </c>
      <c r="K21" s="139" t="s">
        <v>356</v>
      </c>
      <c r="L21" s="147">
        <v>95</v>
      </c>
    </row>
    <row r="22" spans="1:12" ht="42">
      <c r="A22" s="477">
        <v>2</v>
      </c>
      <c r="B22" s="129" t="s">
        <v>347</v>
      </c>
      <c r="C22" s="129" t="s">
        <v>348</v>
      </c>
      <c r="D22" s="113" t="s">
        <v>349</v>
      </c>
      <c r="E22" s="129" t="s">
        <v>350</v>
      </c>
      <c r="F22" s="479" t="s">
        <v>341</v>
      </c>
      <c r="G22" s="480"/>
      <c r="H22" s="113" t="s">
        <v>408</v>
      </c>
      <c r="I22" s="130" t="s">
        <v>367</v>
      </c>
      <c r="J22" s="130" t="s">
        <v>408</v>
      </c>
      <c r="K22" s="130" t="s">
        <v>408</v>
      </c>
      <c r="L22" s="131" t="s">
        <v>408</v>
      </c>
    </row>
    <row r="23" spans="1:12" ht="60.5">
      <c r="A23" s="477"/>
      <c r="B23" s="115" t="s">
        <v>502</v>
      </c>
      <c r="C23" s="115" t="s">
        <v>503</v>
      </c>
      <c r="D23" s="116">
        <v>45480</v>
      </c>
      <c r="E23" s="115" t="s">
        <v>504</v>
      </c>
      <c r="F23" s="481" t="s">
        <v>505</v>
      </c>
      <c r="G23" s="481"/>
      <c r="H23" s="482"/>
      <c r="I23" s="132" t="s">
        <v>355</v>
      </c>
      <c r="J23" s="132" t="s">
        <v>408</v>
      </c>
      <c r="K23" s="132" t="s">
        <v>356</v>
      </c>
      <c r="L23" s="134">
        <v>2033</v>
      </c>
    </row>
    <row r="24" spans="1:12" ht="42">
      <c r="A24" s="477"/>
      <c r="B24" s="120" t="s">
        <v>357</v>
      </c>
      <c r="C24" s="120" t="s">
        <v>358</v>
      </c>
      <c r="D24" s="120" t="s">
        <v>359</v>
      </c>
      <c r="E24" s="120" t="s">
        <v>360</v>
      </c>
      <c r="F24" s="483" t="s">
        <v>408</v>
      </c>
      <c r="G24" s="483"/>
      <c r="H24" s="484"/>
      <c r="I24" s="146" t="s">
        <v>366</v>
      </c>
      <c r="J24" s="135" t="s">
        <v>408</v>
      </c>
      <c r="K24" s="115" t="s">
        <v>356</v>
      </c>
      <c r="L24" s="141">
        <v>277</v>
      </c>
    </row>
    <row r="25" spans="1:12" ht="30.5">
      <c r="A25" s="478"/>
      <c r="B25" s="115" t="s">
        <v>506</v>
      </c>
      <c r="C25" s="115" t="s">
        <v>507</v>
      </c>
      <c r="D25" s="136">
        <v>45499</v>
      </c>
      <c r="E25" s="132" t="s">
        <v>508</v>
      </c>
      <c r="F25" s="485" t="s">
        <v>408</v>
      </c>
      <c r="G25" s="485"/>
      <c r="H25" s="486"/>
      <c r="I25" s="121" t="s">
        <v>378</v>
      </c>
      <c r="J25" s="138" t="s">
        <v>408</v>
      </c>
      <c r="K25" s="139" t="s">
        <v>408</v>
      </c>
      <c r="L25" s="140" t="s">
        <v>408</v>
      </c>
    </row>
  </sheetData>
  <mergeCells count="37">
    <mergeCell ref="A18:A21"/>
    <mergeCell ref="F18:H18"/>
    <mergeCell ref="F19:H19"/>
    <mergeCell ref="F20:H21"/>
    <mergeCell ref="A22:A25"/>
    <mergeCell ref="F22:G22"/>
    <mergeCell ref="F23:H23"/>
    <mergeCell ref="F24:H24"/>
    <mergeCell ref="F25:H25"/>
    <mergeCell ref="K12:K13"/>
    <mergeCell ref="L12:L13"/>
    <mergeCell ref="A14:A17"/>
    <mergeCell ref="F14:G14"/>
    <mergeCell ref="F15:H15"/>
    <mergeCell ref="F16:H16"/>
    <mergeCell ref="F17:H17"/>
    <mergeCell ref="D12:D13"/>
    <mergeCell ref="E12:E13"/>
    <mergeCell ref="F12:H13"/>
    <mergeCell ref="I12:I13"/>
    <mergeCell ref="J12:J13"/>
    <mergeCell ref="I2:L4"/>
    <mergeCell ref="A5:L5"/>
    <mergeCell ref="A6:A13"/>
    <mergeCell ref="B6:I7"/>
    <mergeCell ref="B8:L8"/>
    <mergeCell ref="B9:E9"/>
    <mergeCell ref="F9:F11"/>
    <mergeCell ref="G9:G11"/>
    <mergeCell ref="H9:H11"/>
    <mergeCell ref="I9:I11"/>
    <mergeCell ref="J9:J11"/>
    <mergeCell ref="K9:L11"/>
    <mergeCell ref="B10:E10"/>
    <mergeCell ref="D11:E11"/>
    <mergeCell ref="B12:B13"/>
    <mergeCell ref="C12:C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
  <sheetViews>
    <sheetView workbookViewId="0">
      <selection activeCell="G8" sqref="G8:M10"/>
    </sheetView>
  </sheetViews>
  <sheetFormatPr defaultRowHeight="12.5"/>
  <cols>
    <col min="1" max="1" width="4.81640625" customWidth="1"/>
    <col min="2" max="2" width="9.1796875"/>
    <col min="7" max="7" width="6.453125" customWidth="1"/>
    <col min="9" max="9" width="6.1796875" customWidth="1"/>
  </cols>
  <sheetData>
    <row r="2" spans="1:13">
      <c r="J2" s="437" t="s">
        <v>407</v>
      </c>
      <c r="K2" s="437"/>
      <c r="L2" s="437"/>
      <c r="M2" s="437"/>
    </row>
    <row r="3" spans="1:13" ht="13" thickBot="1">
      <c r="J3" s="437"/>
      <c r="K3" s="437"/>
      <c r="L3" s="437"/>
      <c r="M3" s="437"/>
    </row>
    <row r="4" spans="1:13" ht="13" hidden="1" thickBot="1">
      <c r="J4" s="438"/>
      <c r="K4" s="438"/>
      <c r="L4" s="438"/>
      <c r="M4" s="438"/>
    </row>
    <row r="5" spans="1:13" ht="32.25" customHeight="1" thickTop="1" thickBot="1">
      <c r="A5" s="303"/>
      <c r="B5" s="439" t="s">
        <v>1146</v>
      </c>
      <c r="C5" s="440"/>
      <c r="D5" s="440"/>
      <c r="E5" s="440"/>
      <c r="F5" s="440"/>
      <c r="G5" s="440"/>
      <c r="H5" s="440"/>
      <c r="I5" s="440"/>
      <c r="J5" s="440"/>
      <c r="K5" s="440"/>
      <c r="L5" s="440"/>
      <c r="M5" s="440"/>
    </row>
    <row r="6" spans="1:13" ht="14.25" customHeight="1">
      <c r="A6" s="392" t="s">
        <v>324</v>
      </c>
      <c r="B6" s="502" t="s">
        <v>325</v>
      </c>
      <c r="C6" s="503"/>
      <c r="D6" s="503"/>
      <c r="E6" s="503"/>
      <c r="F6" s="503"/>
      <c r="G6" s="503"/>
      <c r="H6" s="503"/>
      <c r="I6" s="503"/>
      <c r="J6" s="504"/>
      <c r="K6" s="20" t="s">
        <v>326</v>
      </c>
      <c r="L6" s="20" t="s">
        <v>327</v>
      </c>
      <c r="M6" s="20" t="s">
        <v>328</v>
      </c>
    </row>
    <row r="7" spans="1:13" ht="14.25" customHeight="1" thickBot="1">
      <c r="A7" s="392"/>
      <c r="B7" s="505"/>
      <c r="C7" s="506"/>
      <c r="D7" s="506"/>
      <c r="E7" s="506"/>
      <c r="F7" s="506"/>
      <c r="G7" s="506"/>
      <c r="H7" s="506"/>
      <c r="I7" s="506"/>
      <c r="J7" s="507"/>
      <c r="K7" s="41">
        <v>4</v>
      </c>
      <c r="L7" s="42">
        <v>16</v>
      </c>
      <c r="M7" s="43">
        <v>2024</v>
      </c>
    </row>
    <row r="8" spans="1:13" ht="18" customHeight="1">
      <c r="A8" s="392"/>
      <c r="B8" s="378" t="s">
        <v>330</v>
      </c>
      <c r="C8" s="520"/>
      <c r="D8" s="520"/>
      <c r="E8" s="520"/>
      <c r="F8" s="521"/>
      <c r="G8" s="420"/>
      <c r="H8" s="426" t="str">
        <f>"REPORTING PERIOD: "&amp;Q421</f>
        <v xml:space="preserve">REPORTING PERIOD: </v>
      </c>
      <c r="I8" s="423" t="s">
        <v>331</v>
      </c>
      <c r="J8" s="368" t="str">
        <f>"REPORTING PERIOD: "&amp;Q422</f>
        <v xml:space="preserve">REPORTING PERIOD: </v>
      </c>
      <c r="K8" s="417"/>
      <c r="L8" s="413" t="s">
        <v>332</v>
      </c>
      <c r="M8" s="414"/>
    </row>
    <row r="9" spans="1:13" ht="15" customHeight="1">
      <c r="A9" s="392"/>
      <c r="B9" s="379" t="s">
        <v>412</v>
      </c>
      <c r="C9" s="509"/>
      <c r="D9" s="509"/>
      <c r="E9" s="509"/>
      <c r="F9" s="510"/>
      <c r="G9" s="421"/>
      <c r="H9" s="427"/>
      <c r="I9" s="424"/>
      <c r="J9" s="369"/>
      <c r="K9" s="418"/>
      <c r="L9" s="413"/>
      <c r="M9" s="414"/>
    </row>
    <row r="10" spans="1:13" ht="39" customHeight="1" thickBot="1">
      <c r="A10" s="392"/>
      <c r="B10" s="39" t="s">
        <v>334</v>
      </c>
      <c r="C10" s="40" t="s">
        <v>509</v>
      </c>
      <c r="D10" s="374" t="s">
        <v>510</v>
      </c>
      <c r="E10" s="374"/>
      <c r="F10" s="375"/>
      <c r="G10" s="422"/>
      <c r="H10" s="428"/>
      <c r="I10" s="425"/>
      <c r="J10" s="370"/>
      <c r="K10" s="419"/>
      <c r="L10" s="415"/>
      <c r="M10" s="416"/>
    </row>
    <row r="11" spans="1:13" ht="13.5" customHeight="1" thickTop="1">
      <c r="A11" s="392"/>
      <c r="B11" s="511" t="s">
        <v>337</v>
      </c>
      <c r="C11" s="512" t="s">
        <v>338</v>
      </c>
      <c r="D11" s="508" t="s">
        <v>339</v>
      </c>
      <c r="E11" s="513" t="s">
        <v>340</v>
      </c>
      <c r="F11" s="514"/>
      <c r="G11" s="515" t="s">
        <v>341</v>
      </c>
      <c r="H11" s="516"/>
      <c r="I11" s="517"/>
      <c r="J11" s="512" t="s">
        <v>342</v>
      </c>
      <c r="K11" s="518" t="s">
        <v>343</v>
      </c>
      <c r="L11" s="522" t="s">
        <v>344</v>
      </c>
      <c r="M11" s="508" t="s">
        <v>345</v>
      </c>
    </row>
    <row r="12" spans="1:13" ht="13" thickBot="1">
      <c r="A12" s="392"/>
      <c r="B12" s="430"/>
      <c r="C12" s="408"/>
      <c r="D12" s="410"/>
      <c r="E12" s="383"/>
      <c r="F12" s="384"/>
      <c r="G12" s="389"/>
      <c r="H12" s="390"/>
      <c r="I12" s="391"/>
      <c r="J12" s="408"/>
      <c r="K12" s="519"/>
      <c r="L12" s="523"/>
      <c r="M12" s="410"/>
    </row>
    <row r="13" spans="1:13" ht="43" thickTop="1" thickBot="1">
      <c r="A13" s="393"/>
      <c r="B13" s="56" t="s">
        <v>347</v>
      </c>
      <c r="C13" s="56" t="s">
        <v>348</v>
      </c>
      <c r="D13" s="56" t="s">
        <v>349</v>
      </c>
      <c r="E13" s="385" t="s">
        <v>350</v>
      </c>
      <c r="F13" s="385"/>
      <c r="G13" s="349" t="s">
        <v>341</v>
      </c>
      <c r="H13" s="350"/>
      <c r="I13" s="57"/>
      <c r="J13" s="58"/>
      <c r="K13" s="58"/>
      <c r="L13" s="58"/>
      <c r="M13" s="58"/>
    </row>
    <row r="14" spans="1:13" ht="40.5" thickTop="1">
      <c r="A14" t="s">
        <v>346</v>
      </c>
      <c r="B14" s="59" t="s">
        <v>351</v>
      </c>
      <c r="C14" s="59" t="s">
        <v>352</v>
      </c>
      <c r="D14" s="60">
        <v>40766</v>
      </c>
      <c r="E14" s="61"/>
      <c r="F14" s="62" t="s">
        <v>353</v>
      </c>
      <c r="G14" s="371" t="s">
        <v>354</v>
      </c>
      <c r="H14" s="372"/>
      <c r="I14" s="373"/>
      <c r="J14" s="63" t="s">
        <v>355</v>
      </c>
      <c r="K14" s="64"/>
      <c r="L14" s="65" t="s">
        <v>356</v>
      </c>
      <c r="M14" s="66">
        <v>280</v>
      </c>
    </row>
    <row r="15" spans="1:13" ht="42">
      <c r="B15" s="55" t="s">
        <v>357</v>
      </c>
      <c r="C15" s="55" t="s">
        <v>358</v>
      </c>
      <c r="D15" s="55" t="s">
        <v>359</v>
      </c>
      <c r="E15" s="348" t="s">
        <v>360</v>
      </c>
      <c r="F15" s="348"/>
      <c r="G15" s="357"/>
      <c r="H15" s="358"/>
      <c r="I15" s="359"/>
      <c r="J15" s="67" t="s">
        <v>361</v>
      </c>
      <c r="K15" s="65" t="s">
        <v>356</v>
      </c>
      <c r="L15" s="68"/>
      <c r="M15" s="69">
        <v>825</v>
      </c>
    </row>
    <row r="16" spans="1:13" ht="20.5" thickBot="1">
      <c r="B16" s="70" t="s">
        <v>362</v>
      </c>
      <c r="C16" s="70" t="s">
        <v>363</v>
      </c>
      <c r="D16" s="60">
        <v>40767</v>
      </c>
      <c r="E16" s="71" t="s">
        <v>364</v>
      </c>
      <c r="F16" s="62" t="s">
        <v>365</v>
      </c>
      <c r="G16" s="351"/>
      <c r="H16" s="352"/>
      <c r="I16" s="353"/>
      <c r="J16" s="72" t="s">
        <v>366</v>
      </c>
      <c r="K16" s="73"/>
      <c r="L16" s="73" t="s">
        <v>356</v>
      </c>
      <c r="M16" s="74">
        <v>120</v>
      </c>
    </row>
    <row r="17" spans="1:13" ht="42.5" thickTop="1">
      <c r="A17">
        <v>1</v>
      </c>
      <c r="B17" s="75" t="s">
        <v>347</v>
      </c>
      <c r="C17" s="75" t="s">
        <v>348</v>
      </c>
      <c r="D17" s="75" t="s">
        <v>349</v>
      </c>
      <c r="E17" s="349" t="s">
        <v>350</v>
      </c>
      <c r="F17" s="349"/>
      <c r="G17" s="434" t="s">
        <v>341</v>
      </c>
      <c r="H17" s="435"/>
      <c r="I17" s="436"/>
      <c r="J17" s="47" t="s">
        <v>367</v>
      </c>
      <c r="K17" s="48"/>
      <c r="L17" s="48"/>
      <c r="M17" s="49"/>
    </row>
    <row r="18" spans="1:13" ht="30">
      <c r="B18" s="10" t="s">
        <v>511</v>
      </c>
      <c r="C18" s="10" t="s">
        <v>512</v>
      </c>
      <c r="D18" s="4">
        <v>45547</v>
      </c>
      <c r="E18" s="10"/>
      <c r="F18" s="10" t="s">
        <v>1121</v>
      </c>
      <c r="G18" s="354" t="s">
        <v>513</v>
      </c>
      <c r="H18" s="355"/>
      <c r="I18" s="356"/>
      <c r="J18" s="45" t="s">
        <v>514</v>
      </c>
      <c r="K18" s="45"/>
      <c r="L18" s="45" t="s">
        <v>331</v>
      </c>
      <c r="M18" s="54">
        <v>170000</v>
      </c>
    </row>
    <row r="19" spans="1:13" ht="42">
      <c r="B19" s="55" t="s">
        <v>357</v>
      </c>
      <c r="C19" s="55" t="s">
        <v>358</v>
      </c>
      <c r="D19" s="55" t="s">
        <v>359</v>
      </c>
      <c r="E19" s="348" t="s">
        <v>360</v>
      </c>
      <c r="F19" s="348"/>
      <c r="G19" s="357"/>
      <c r="H19" s="358"/>
      <c r="I19" s="359"/>
      <c r="J19" s="15"/>
      <c r="K19" s="16"/>
      <c r="L19" s="16"/>
      <c r="M19" s="17"/>
    </row>
    <row r="20" spans="1:13" ht="13" thickBot="1">
      <c r="B20" s="11"/>
      <c r="C20" s="11"/>
      <c r="D20" s="53"/>
      <c r="E20" s="13" t="s">
        <v>364</v>
      </c>
      <c r="F20" s="14"/>
      <c r="G20" s="431"/>
      <c r="H20" s="432"/>
      <c r="I20" s="433"/>
      <c r="J20" s="15"/>
      <c r="K20" s="16"/>
      <c r="L20" s="16"/>
      <c r="M20" s="17"/>
    </row>
    <row r="21" spans="1:13" ht="42.5" thickTop="1">
      <c r="B21" s="75" t="s">
        <v>347</v>
      </c>
      <c r="C21" s="75" t="s">
        <v>348</v>
      </c>
      <c r="D21" s="75" t="s">
        <v>349</v>
      </c>
      <c r="E21" s="349" t="s">
        <v>350</v>
      </c>
      <c r="F21" s="349"/>
      <c r="G21" s="349" t="s">
        <v>341</v>
      </c>
      <c r="H21" s="350"/>
      <c r="I21" s="57"/>
      <c r="J21" s="47" t="s">
        <v>367</v>
      </c>
      <c r="K21" s="48"/>
      <c r="L21" s="48"/>
      <c r="M21" s="49"/>
    </row>
    <row r="22" spans="1:13">
      <c r="B22" s="10"/>
      <c r="C22" s="10"/>
      <c r="D22" s="4"/>
      <c r="E22" s="10"/>
      <c r="F22" s="10"/>
      <c r="G22" s="354"/>
      <c r="H22" s="355"/>
      <c r="I22" s="356"/>
      <c r="J22" s="45" t="s">
        <v>367</v>
      </c>
      <c r="K22" s="45"/>
      <c r="L22" s="45"/>
      <c r="M22" s="46"/>
    </row>
    <row r="23" spans="1:13" ht="42">
      <c r="B23" s="55" t="s">
        <v>357</v>
      </c>
      <c r="C23" s="55" t="s">
        <v>358</v>
      </c>
      <c r="D23" s="55" t="s">
        <v>359</v>
      </c>
      <c r="E23" s="348" t="s">
        <v>360</v>
      </c>
      <c r="F23" s="348"/>
      <c r="G23" s="357"/>
      <c r="H23" s="358"/>
      <c r="I23" s="359"/>
      <c r="J23" s="15" t="s">
        <v>385</v>
      </c>
      <c r="K23" s="16"/>
      <c r="L23" s="16"/>
      <c r="M23" s="17"/>
    </row>
    <row r="24" spans="1:13" ht="13" thickBot="1">
      <c r="B24" s="11"/>
      <c r="C24" s="11"/>
      <c r="D24" s="12"/>
      <c r="E24" s="13" t="s">
        <v>364</v>
      </c>
      <c r="F24" s="14"/>
      <c r="G24" s="351"/>
      <c r="H24" s="352"/>
      <c r="I24" s="353"/>
      <c r="J24" s="15" t="s">
        <v>378</v>
      </c>
      <c r="K24" s="16"/>
      <c r="L24" s="16"/>
      <c r="M24" s="17"/>
    </row>
    <row r="25" spans="1:13" ht="42.5" thickTop="1">
      <c r="B25" s="75" t="s">
        <v>347</v>
      </c>
      <c r="C25" s="75" t="s">
        <v>348</v>
      </c>
      <c r="D25" s="75" t="s">
        <v>349</v>
      </c>
      <c r="E25" s="349" t="s">
        <v>350</v>
      </c>
      <c r="F25" s="349"/>
      <c r="G25" s="349" t="s">
        <v>341</v>
      </c>
      <c r="H25" s="350"/>
      <c r="I25" s="57"/>
      <c r="J25" s="47" t="s">
        <v>367</v>
      </c>
      <c r="K25" s="48"/>
      <c r="L25" s="48"/>
      <c r="M25" s="49"/>
    </row>
    <row r="26" spans="1:13">
      <c r="B26" s="10"/>
      <c r="C26" s="10"/>
      <c r="D26" s="4"/>
      <c r="E26" s="10"/>
      <c r="F26" s="10"/>
      <c r="G26" s="354"/>
      <c r="H26" s="355"/>
      <c r="I26" s="356"/>
      <c r="J26" s="45" t="s">
        <v>367</v>
      </c>
      <c r="K26" s="45"/>
      <c r="L26" s="45"/>
      <c r="M26" s="46"/>
    </row>
    <row r="27" spans="1:13" ht="42">
      <c r="B27" s="55" t="s">
        <v>357</v>
      </c>
      <c r="C27" s="55" t="s">
        <v>358</v>
      </c>
      <c r="D27" s="55" t="s">
        <v>359</v>
      </c>
      <c r="E27" s="348" t="s">
        <v>360</v>
      </c>
      <c r="F27" s="348"/>
      <c r="G27" s="357"/>
      <c r="H27" s="358"/>
      <c r="I27" s="359"/>
      <c r="J27" s="15" t="s">
        <v>385</v>
      </c>
      <c r="K27" s="16"/>
      <c r="L27" s="16"/>
      <c r="M27" s="17"/>
    </row>
    <row r="28" spans="1:13" ht="13" thickBot="1">
      <c r="B28" s="11"/>
      <c r="C28" s="11"/>
      <c r="D28" s="12"/>
      <c r="E28" s="13" t="s">
        <v>364</v>
      </c>
      <c r="F28" s="14"/>
      <c r="G28" s="351"/>
      <c r="H28" s="352"/>
      <c r="I28" s="353"/>
      <c r="J28" s="15" t="s">
        <v>378</v>
      </c>
      <c r="K28" s="16"/>
      <c r="L28" s="16"/>
      <c r="M28" s="17"/>
    </row>
    <row r="29" spans="1:13" ht="13" thickTop="1"/>
  </sheetData>
  <mergeCells count="45">
    <mergeCell ref="L11:L12"/>
    <mergeCell ref="J11:J12"/>
    <mergeCell ref="K11:K12"/>
    <mergeCell ref="B8:F8"/>
    <mergeCell ref="G8:G10"/>
    <mergeCell ref="H8:H10"/>
    <mergeCell ref="I8:I10"/>
    <mergeCell ref="B11:B12"/>
    <mergeCell ref="C11:C12"/>
    <mergeCell ref="D11:D12"/>
    <mergeCell ref="E11:F12"/>
    <mergeCell ref="G11:I12"/>
    <mergeCell ref="J8:J10"/>
    <mergeCell ref="K8:K10"/>
    <mergeCell ref="L8:M10"/>
    <mergeCell ref="B9:F9"/>
    <mergeCell ref="D10:F10"/>
    <mergeCell ref="G28:I28"/>
    <mergeCell ref="E21:F21"/>
    <mergeCell ref="G21:H21"/>
    <mergeCell ref="G22:I22"/>
    <mergeCell ref="E23:F23"/>
    <mergeCell ref="G23:I23"/>
    <mergeCell ref="G24:I24"/>
    <mergeCell ref="E25:F25"/>
    <mergeCell ref="G25:H25"/>
    <mergeCell ref="G26:I26"/>
    <mergeCell ref="E27:F27"/>
    <mergeCell ref="G27:I27"/>
    <mergeCell ref="J2:M4"/>
    <mergeCell ref="B5:M5"/>
    <mergeCell ref="B6:J7"/>
    <mergeCell ref="A6:A13"/>
    <mergeCell ref="E19:F19"/>
    <mergeCell ref="G19:I20"/>
    <mergeCell ref="G14:I14"/>
    <mergeCell ref="G16:I16"/>
    <mergeCell ref="E17:F17"/>
    <mergeCell ref="G17:I17"/>
    <mergeCell ref="G18:I18"/>
    <mergeCell ref="E15:F15"/>
    <mergeCell ref="G15:I15"/>
    <mergeCell ref="M11:M12"/>
    <mergeCell ref="E13:F13"/>
    <mergeCell ref="G13:H13"/>
  </mergeCells>
  <dataValidations count="52">
    <dataValidation allowBlank="1" showInputMessage="1" showErrorMessage="1" promptTitle="Indicate Negative Report" prompt="Mark an X in this box if you are submitting a negative report for this reporting period." sqref="K8:K10" xr:uid="{00000000-0002-0000-0500-000000000000}"/>
    <dataValidation allowBlank="1" showInputMessage="1" showErrorMessage="1" promptTitle="Input Reporting Period" prompt="Mark an X in this box if you are reporting for the period April 1st-September 30th." sqref="I8:I10" xr:uid="{00000000-0002-0000-0500-000001000000}"/>
    <dataValidation allowBlank="1" showInputMessage="1" showErrorMessage="1" promptTitle="Indicate Reporting Period" prompt="Mark an X in this box if you are reporting for the period October 1st-March 31st." sqref="G8:G10" xr:uid="{00000000-0002-0000-0500-000002000000}"/>
    <dataValidation allowBlank="1" showInputMessage="1" showErrorMessage="1" promptTitle="Next Traveler Name " prompt="List traveler's first and last name here." sqref="B22 B26" xr:uid="{00000000-0002-0000-0500-000003000000}"/>
    <dataValidation allowBlank="1" showInputMessage="1" showErrorMessage="1" promptTitle="Benefit #3- Payment in-kind" prompt="If there is a benefit #3 and it was paid in-kind, mark this box with an  x._x000a_" sqref="L20 L24 L28" xr:uid="{00000000-0002-0000-0500-000004000000}"/>
    <dataValidation allowBlank="1" showInputMessage="1" showErrorMessage="1" promptTitle="Benefit #2- Payment in-kind" prompt="If there is a benefit #2 and it was paid in-kind, mark this box with an  x._x000a_" sqref="L19 L23 L27" xr:uid="{00000000-0002-0000-0500-000005000000}"/>
    <dataValidation allowBlank="1" showInputMessage="1" showErrorMessage="1" promptTitle="Benefit #1- Payment in-kind" prompt="If there is a benefit #1 and it was paid in-kind, mark this box with an  x._x000a_" sqref="L17:L18 L21:L22 L25:L26" xr:uid="{00000000-0002-0000-0500-000006000000}"/>
    <dataValidation allowBlank="1" showInputMessage="1" showErrorMessage="1" promptTitle="Benefit #3--Payment by Check" prompt="If there is a benefit #3 and it was paid by check, mark an x in this cell._x000a_" sqref="K20 K24 K28" xr:uid="{00000000-0002-0000-0500-000007000000}"/>
    <dataValidation allowBlank="1" showInputMessage="1" showErrorMessage="1" promptTitle="Benefit #2--Payment by Check" prompt="If there is a benefit #2 and it was paid by check, mark an x in this cell._x000a_" sqref="K19 K23 K27" xr:uid="{00000000-0002-0000-0500-000008000000}"/>
    <dataValidation allowBlank="1" showInputMessage="1" showErrorMessage="1" promptTitle="Benefit #1--Payment by Check" prompt="If there is a benefit #1 and it was paid by check, mark an x in this cell._x000a_" sqref="K17:K18 K21:K22 K25:K26" xr:uid="{00000000-0002-0000-0500-000009000000}"/>
    <dataValidation allowBlank="1" showInputMessage="1" showErrorMessage="1" promptTitle="Benefit #3 Description" prompt="Benefit #3 description is listed here" sqref="J20 J24 J28" xr:uid="{00000000-0002-0000-0500-00000A000000}"/>
    <dataValidation allowBlank="1" showInputMessage="1" showErrorMessage="1" promptTitle="Benefit #3 Total Amount" prompt="The total amount of Benefit #3 is entered here." sqref="M20 M24 M28" xr:uid="{00000000-0002-0000-0500-00000B000000}"/>
    <dataValidation allowBlank="1" showInputMessage="1" showErrorMessage="1" promptTitle="Benefit #2 Total Amount" prompt="The total amount of Benefit #2 is entered here." sqref="M19 M23 M27" xr:uid="{00000000-0002-0000-0500-00000C000000}"/>
    <dataValidation allowBlank="1" showInputMessage="1" showErrorMessage="1" promptTitle="Benefit #2 Description" prompt="Benefit #2 description is listed here" sqref="J19 J23 J27" xr:uid="{00000000-0002-0000-0500-00000D000000}"/>
    <dataValidation allowBlank="1" showInputMessage="1" showErrorMessage="1" promptTitle="Benefit #1 Total Amount" prompt="The total amount of Benefit #1 is entered here." sqref="M17:M18 M21:M22 M25:M26" xr:uid="{00000000-0002-0000-0500-00000E000000}"/>
    <dataValidation allowBlank="1" showInputMessage="1" showErrorMessage="1" promptTitle="Benefit#1 Description" prompt="Benefit Description for Entry #1 is listed here." sqref="J17:J18 J21:J22 J25:J26" xr:uid="{00000000-0002-0000-0500-00000F000000}"/>
    <dataValidation allowBlank="1" showInputMessage="1" showErrorMessage="1" promptTitle="Travel Date(s)" prompt="List the dates of travel here expressed in the format MM/DD/YYYY-MM/DD/YYYY." sqref="F20 F24 F28" xr:uid="{00000000-0002-0000-0500-000010000000}"/>
    <dataValidation type="date" allowBlank="1" showInputMessage="1" showErrorMessage="1" errorTitle="Data Entry Error" error="Please enter date using MM/DD/YYYY" promptTitle="Event Ending Date" prompt="List Event ending date here using the format MM/DD/YYYY." sqref="D20 D24 D28" xr:uid="{00000000-0002-0000-0500-000011000000}">
      <formula1>40179</formula1>
      <formula2>73051</formula2>
    </dataValidation>
    <dataValidation allowBlank="1" showInputMessage="1" showErrorMessage="1" promptTitle="Event Sponsor" prompt="List the event sponsor here." sqref="C20 C24 C28" xr:uid="{00000000-0002-0000-0500-000012000000}"/>
    <dataValidation allowBlank="1" showInputMessage="1" showErrorMessage="1" promptTitle="Traveler Title" prompt="List traveler's title here." sqref="B20 B24 B28" xr:uid="{00000000-0002-0000-0500-000013000000}"/>
    <dataValidation allowBlank="1" showInputMessage="1" showErrorMessage="1" promptTitle="Location " prompt="List location of event here." sqref="F18 F22 F26" xr:uid="{00000000-0002-0000-05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xr:uid="{00000000-0002-0000-0500-000015000000}">
      <formula1>40179</formula1>
      <formula2>73051</formula2>
    </dataValidation>
    <dataValidation allowBlank="1" showInputMessage="1" showErrorMessage="1" promptTitle="Event Description" prompt="Provide event description (e.g. title of the conference) here." sqref="C18 C22 C26" xr:uid="{00000000-0002-0000-0500-000016000000}"/>
    <dataValidation allowBlank="1" showInputMessage="1" showErrorMessage="1" promptTitle="Traveler Name " prompt="List traveler's first and last name here." sqref="B18" xr:uid="{00000000-0002-0000-0500-000017000000}"/>
    <dataValidation allowBlank="1" showInputMessage="1" showErrorMessage="1" promptTitle="Agency Contact Email" prompt="Delete contents of this cell and replace with agency contact's email address." sqref="D10:F10" xr:uid="{00000000-0002-0000-0500-000018000000}"/>
    <dataValidation allowBlank="1" showInputMessage="1" showErrorMessage="1" promptTitle="Agency Contact Name" prompt="Delete contents of this cell and enter agency contact's name" sqref="C10" xr:uid="{00000000-0002-0000-0500-000019000000}"/>
    <dataValidation allowBlank="1" showInputMessage="1" showErrorMessage="1" promptTitle="Sub-Agency Name" prompt="Delete contents and enter sub-agency name.  If there is no sub-agency, then delete this cell." sqref="B9:F9" xr:uid="{00000000-0002-0000-0500-00001A000000}"/>
    <dataValidation allowBlank="1" showInputMessage="1" showErrorMessage="1" promptTitle="Reporting Agency Name" prompt="Delete contents of this cell and enter reporting agency name." sqref="B8:F8" xr:uid="{00000000-0002-0000-0500-00001B000000}"/>
    <dataValidation allowBlank="1" showInputMessage="1" showErrorMessage="1" promptTitle="Travel Date(s) Example" prompt="Travel Date is listed here." sqref="F16" xr:uid="{00000000-0002-0000-0500-00001C000000}"/>
    <dataValidation allowBlank="1" showInputMessage="1" showErrorMessage="1" promptTitle="Event Sponsor Example" prompt="Event Sponsor is listed here." sqref="C16" xr:uid="{00000000-0002-0000-0500-00001D000000}"/>
    <dataValidation allowBlank="1" showInputMessage="1" showErrorMessage="1" promptTitle="Traveler Title Example" prompt="Traveler Title is listed here." sqref="B16" xr:uid="{00000000-0002-0000-0500-00001E000000}"/>
    <dataValidation allowBlank="1" showInputMessage="1" showErrorMessage="1" promptTitle="Location Example" prompt="Location listed here." sqref="F14" xr:uid="{00000000-0002-0000-0500-00001F000000}"/>
    <dataValidation allowBlank="1" showInputMessage="1" showErrorMessage="1" promptTitle="Event Description Example" prompt="Event Description listed here._x000a_" sqref="C14" xr:uid="{00000000-0002-0000-0500-000020000000}"/>
    <dataValidation allowBlank="1" showInputMessage="1" showErrorMessage="1" promptTitle="Traveler Name Example" prompt="Traveler Name Listed Here" sqref="B14" xr:uid="{00000000-0002-0000-0500-000021000000}"/>
    <dataValidation type="date" allowBlank="1" showInputMessage="1" showErrorMessage="1" errorTitle="Data Entry Error" error="Please enter date using MM/DD/YYYY" promptTitle="Event Ending Date Example" prompt="Event ending date is listed here using the form MM/DD/YYYY." sqref="D16" xr:uid="{00000000-0002-0000-0500-000022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500-000023000000}">
      <formula1>40179</formula1>
      <formula2>73051</formula2>
    </dataValidation>
    <dataValidation allowBlank="1" showInputMessage="1" showErrorMessage="1" promptTitle="Benefit #3 Total Amount Example" prompt="The total amount of Benefit #3 is entered here." sqref="M16" xr:uid="{00000000-0002-0000-0500-000024000000}"/>
    <dataValidation allowBlank="1" showInputMessage="1" showErrorMessage="1" promptTitle="Benefit #2 Total Amount Example" prompt="The total amount of Benefit #2 is entered here." sqref="M15" xr:uid="{00000000-0002-0000-0500-000025000000}"/>
    <dataValidation allowBlank="1" showInputMessage="1" showErrorMessage="1" promptTitle="Payment #2-- Payment in-kind" prompt="If payment type for benefit #2 was in-kind, this box would contain an x." sqref="L15" xr:uid="{00000000-0002-0000-0500-000026000000}"/>
    <dataValidation allowBlank="1" showInputMessage="1" showErrorMessage="1" promptTitle="Benefit #3-- Payment in-kind" prompt="Since the payment type for benefit #3 was in-kind, this box contains an x." sqref="L16" xr:uid="{00000000-0002-0000-0500-000027000000}"/>
    <dataValidation allowBlank="1" showInputMessage="1" showErrorMessage="1" promptTitle="Benefit #3-- Payment by Check" prompt="If payment type for benefit #3 was by check, this box would contain an x." sqref="K16" xr:uid="{00000000-0002-0000-0500-000028000000}"/>
    <dataValidation allowBlank="1" showInputMessage="1" showErrorMessage="1" promptTitle="Benefit #2-- Payment by Check" prompt="Since benefit #2 was paid by check, this box contains an x." sqref="K15" xr:uid="{00000000-0002-0000-0500-000029000000}"/>
    <dataValidation allowBlank="1" showInputMessage="1" showErrorMessage="1" promptTitle="Benefit #3 Description Example" prompt="Benefit #3 description is listed here" sqref="J16" xr:uid="{00000000-0002-0000-0500-00002A000000}"/>
    <dataValidation allowBlank="1" showInputMessage="1" showErrorMessage="1" promptTitle="Benefit #2 Description Example" prompt="Benefit #2 description is listed here" sqref="J15" xr:uid="{00000000-0002-0000-0500-00002B000000}"/>
    <dataValidation allowBlank="1" showInputMessage="1" showErrorMessage="1" promptTitle="Benefit #1 Total Amount Example" prompt="The total amount of Benefit #1 is entered here." sqref="M14" xr:uid="{00000000-0002-0000-0500-00002C000000}"/>
    <dataValidation allowBlank="1" showInputMessage="1" showErrorMessage="1" promptTitle="Benefit #1-- Payment in-kind" prompt="Since the payment type for benefit #1 was in-kind, this box contains an x." sqref="L14" xr:uid="{00000000-0002-0000-0500-00002D000000}"/>
    <dataValidation allowBlank="1" showInputMessage="1" showErrorMessage="1" promptTitle="Benefit #1--Payment by Check" prompt="If payment type for benefit #1 was by check, this box would contain an x." sqref="K14" xr:uid="{00000000-0002-0000-0500-00002E000000}"/>
    <dataValidation allowBlank="1" showInputMessage="1" showErrorMessage="1" promptTitle="Benefit#1 Description Example" prompt="Benefit Description for Entry #1 is listed here." sqref="J14" xr:uid="{00000000-0002-0000-0500-00002F000000}"/>
    <dataValidation allowBlank="1" showInputMessage="1" showErrorMessage="1" promptTitle="Benefit Source" prompt="List the benefit source here." sqref="G14:I14 G18 G16:I16 G24:I24 G28:I28 G26:I26 G22:I22" xr:uid="{00000000-0002-0000-0500-000030000000}"/>
    <dataValidation allowBlank="1" showInputMessage="1" showErrorMessage="1" promptTitle="Of Pages" prompt="Enter total number of pages in workbook." sqref="L7" xr:uid="{00000000-0002-0000-0500-000031000000}"/>
    <dataValidation allowBlank="1" showInputMessage="1" showErrorMessage="1" promptTitle="Page Number" prompt="Enter page number referentially to the other pages in this workbook." sqref="K7" xr:uid="{00000000-0002-0000-0500-000032000000}"/>
    <dataValidation type="whole" allowBlank="1" showInputMessage="1" showErrorMessage="1" promptTitle="Year" prompt="Enter the current year here.  It will populate the correct year in the rest of the form." sqref="M7" xr:uid="{00000000-0002-0000-0500-000033000000}">
      <formula1>2011</formula1>
      <formula2>2050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workbookViewId="0">
      <selection activeCell="B7" sqref="B7:L7"/>
    </sheetView>
  </sheetViews>
  <sheetFormatPr defaultColWidth="9.1796875" defaultRowHeight="12.5"/>
  <cols>
    <col min="2" max="2" width="16.1796875" customWidth="1"/>
    <col min="3" max="3" width="33.1796875" customWidth="1"/>
    <col min="4" max="4" width="21.81640625" customWidth="1"/>
  </cols>
  <sheetData>
    <row r="1" spans="1:12">
      <c r="I1" s="437" t="s">
        <v>407</v>
      </c>
      <c r="J1" s="437"/>
      <c r="K1" s="437"/>
      <c r="L1" s="437"/>
    </row>
    <row r="2" spans="1:12">
      <c r="I2" s="437"/>
      <c r="J2" s="437"/>
      <c r="K2" s="437"/>
      <c r="L2" s="437"/>
    </row>
    <row r="3" spans="1:12" ht="13" thickBot="1">
      <c r="I3" s="438"/>
      <c r="J3" s="438"/>
      <c r="K3" s="438"/>
      <c r="L3" s="438"/>
    </row>
    <row r="4" spans="1:12" ht="13.5" thickTop="1" thickBot="1">
      <c r="A4" s="439" t="s">
        <v>1147</v>
      </c>
      <c r="B4" s="440"/>
      <c r="C4" s="440"/>
      <c r="D4" s="440"/>
      <c r="E4" s="440"/>
      <c r="F4" s="440"/>
      <c r="G4" s="440"/>
      <c r="H4" s="440"/>
      <c r="I4" s="440"/>
      <c r="J4" s="440"/>
      <c r="K4" s="440"/>
      <c r="L4" s="440"/>
    </row>
    <row r="5" spans="1:12">
      <c r="A5" s="441" t="s">
        <v>324</v>
      </c>
      <c r="B5" s="443" t="s">
        <v>325</v>
      </c>
      <c r="C5" s="444"/>
      <c r="D5" s="444"/>
      <c r="E5" s="444"/>
      <c r="F5" s="444"/>
      <c r="G5" s="444"/>
      <c r="H5" s="444"/>
      <c r="I5" s="444"/>
      <c r="J5" s="107" t="s">
        <v>326</v>
      </c>
      <c r="K5" s="108" t="s">
        <v>327</v>
      </c>
      <c r="L5" s="108" t="s">
        <v>328</v>
      </c>
    </row>
    <row r="6" spans="1:12" ht="18" customHeight="1" thickBot="1">
      <c r="A6" s="441"/>
      <c r="B6" s="445"/>
      <c r="C6" s="446"/>
      <c r="D6" s="446"/>
      <c r="E6" s="446"/>
      <c r="F6" s="446"/>
      <c r="G6" s="446"/>
      <c r="H6" s="446"/>
      <c r="I6" s="446"/>
      <c r="J6" s="109">
        <v>5</v>
      </c>
      <c r="K6" s="109">
        <v>16</v>
      </c>
      <c r="L6" s="110">
        <v>2024</v>
      </c>
    </row>
    <row r="7" spans="1:12" ht="28.5" customHeight="1" thickTop="1" thickBot="1">
      <c r="A7" s="441"/>
      <c r="B7" s="447" t="s">
        <v>409</v>
      </c>
      <c r="C7" s="447"/>
      <c r="D7" s="447"/>
      <c r="E7" s="447"/>
      <c r="F7" s="447"/>
      <c r="G7" s="447"/>
      <c r="H7" s="447"/>
      <c r="I7" s="447"/>
      <c r="J7" s="447"/>
      <c r="K7" s="447"/>
      <c r="L7" s="447"/>
    </row>
    <row r="8" spans="1:12" ht="12.75" customHeight="1" thickTop="1">
      <c r="A8" s="441"/>
      <c r="B8" s="448" t="s">
        <v>330</v>
      </c>
      <c r="C8" s="448"/>
      <c r="D8" s="448"/>
      <c r="E8" s="448"/>
      <c r="F8" s="449" t="s">
        <v>408</v>
      </c>
      <c r="G8" s="452" t="s">
        <v>410</v>
      </c>
      <c r="H8" s="455" t="s">
        <v>331</v>
      </c>
      <c r="I8" s="458" t="s">
        <v>411</v>
      </c>
      <c r="J8" s="461" t="s">
        <v>408</v>
      </c>
      <c r="K8" s="464" t="s">
        <v>332</v>
      </c>
      <c r="L8" s="465"/>
    </row>
    <row r="9" spans="1:12" ht="15.5">
      <c r="A9" s="441"/>
      <c r="B9" s="469" t="s">
        <v>1122</v>
      </c>
      <c r="C9" s="469"/>
      <c r="D9" s="469"/>
      <c r="E9" s="469"/>
      <c r="F9" s="450"/>
      <c r="G9" s="453"/>
      <c r="H9" s="456"/>
      <c r="I9" s="459"/>
      <c r="J9" s="462"/>
      <c r="K9" s="464"/>
      <c r="L9" s="465"/>
    </row>
    <row r="10" spans="1:12" ht="12.75" customHeight="1" thickBot="1">
      <c r="A10" s="441"/>
      <c r="B10" s="111" t="s">
        <v>334</v>
      </c>
      <c r="C10" s="112" t="s">
        <v>1144</v>
      </c>
      <c r="D10" s="525"/>
      <c r="E10" s="525"/>
      <c r="F10" s="451"/>
      <c r="G10" s="454"/>
      <c r="H10" s="457"/>
      <c r="I10" s="460"/>
      <c r="J10" s="463"/>
      <c r="K10" s="466"/>
      <c r="L10" s="467"/>
    </row>
    <row r="11" spans="1:12" ht="13" thickTop="1">
      <c r="A11" s="441"/>
      <c r="B11" s="471" t="s">
        <v>337</v>
      </c>
      <c r="C11" s="473" t="s">
        <v>338</v>
      </c>
      <c r="D11" s="473" t="s">
        <v>339</v>
      </c>
      <c r="E11" s="524" t="s">
        <v>340</v>
      </c>
      <c r="F11" s="488" t="s">
        <v>341</v>
      </c>
      <c r="G11" s="489"/>
      <c r="H11" s="490"/>
      <c r="I11" s="473" t="s">
        <v>342</v>
      </c>
      <c r="J11" s="494" t="s">
        <v>343</v>
      </c>
      <c r="K11" s="475" t="s">
        <v>413</v>
      </c>
      <c r="L11" s="473" t="s">
        <v>345</v>
      </c>
    </row>
    <row r="12" spans="1:12" ht="13" thickBot="1">
      <c r="A12" s="442"/>
      <c r="B12" s="472"/>
      <c r="C12" s="474"/>
      <c r="D12" s="474"/>
      <c r="E12" s="524"/>
      <c r="F12" s="491"/>
      <c r="G12" s="492"/>
      <c r="H12" s="493"/>
      <c r="I12" s="474"/>
      <c r="J12" s="495"/>
      <c r="K12" s="476"/>
      <c r="L12" s="474"/>
    </row>
    <row r="13" spans="1:12" ht="47.25" customHeight="1" thickTop="1">
      <c r="A13" s="477" t="s">
        <v>346</v>
      </c>
      <c r="B13" s="113" t="s">
        <v>347</v>
      </c>
      <c r="C13" s="113" t="s">
        <v>348</v>
      </c>
      <c r="D13" s="113" t="s">
        <v>349</v>
      </c>
      <c r="E13" s="113" t="s">
        <v>350</v>
      </c>
      <c r="F13" s="479" t="s">
        <v>341</v>
      </c>
      <c r="G13" s="480"/>
      <c r="H13" s="113" t="s">
        <v>408</v>
      </c>
      <c r="I13" s="114" t="s">
        <v>408</v>
      </c>
      <c r="J13" s="114" t="s">
        <v>408</v>
      </c>
      <c r="K13" s="114" t="s">
        <v>408</v>
      </c>
      <c r="L13" s="114" t="s">
        <v>408</v>
      </c>
    </row>
    <row r="14" spans="1:12" ht="40.5" customHeight="1">
      <c r="A14" s="477"/>
      <c r="B14" s="115" t="s">
        <v>351</v>
      </c>
      <c r="C14" s="115" t="s">
        <v>352</v>
      </c>
      <c r="D14" s="116">
        <v>40766</v>
      </c>
      <c r="E14" s="115" t="s">
        <v>353</v>
      </c>
      <c r="F14" s="481" t="s">
        <v>354</v>
      </c>
      <c r="G14" s="481"/>
      <c r="H14" s="482"/>
      <c r="I14" s="146" t="s">
        <v>355</v>
      </c>
      <c r="J14" s="117" t="s">
        <v>408</v>
      </c>
      <c r="K14" s="118" t="s">
        <v>356</v>
      </c>
      <c r="L14" s="119">
        <v>280</v>
      </c>
    </row>
    <row r="15" spans="1:12" ht="12.75" customHeight="1">
      <c r="A15" s="477"/>
      <c r="B15" s="120" t="s">
        <v>357</v>
      </c>
      <c r="C15" s="120" t="s">
        <v>358</v>
      </c>
      <c r="D15" s="120" t="s">
        <v>359</v>
      </c>
      <c r="E15" s="120" t="s">
        <v>360</v>
      </c>
      <c r="F15" s="483" t="s">
        <v>408</v>
      </c>
      <c r="G15" s="483"/>
      <c r="H15" s="484"/>
      <c r="I15" s="121" t="s">
        <v>361</v>
      </c>
      <c r="J15" s="122" t="s">
        <v>356</v>
      </c>
      <c r="K15" s="123" t="s">
        <v>408</v>
      </c>
      <c r="L15" s="124">
        <v>825</v>
      </c>
    </row>
    <row r="16" spans="1:12" ht="12.75" customHeight="1" thickBot="1">
      <c r="A16" s="478"/>
      <c r="B16" s="125" t="s">
        <v>362</v>
      </c>
      <c r="C16" s="125" t="s">
        <v>363</v>
      </c>
      <c r="D16" s="116">
        <v>40767</v>
      </c>
      <c r="E16" s="115" t="s">
        <v>365</v>
      </c>
      <c r="F16" s="485" t="s">
        <v>408</v>
      </c>
      <c r="G16" s="485"/>
      <c r="H16" s="486"/>
      <c r="I16" s="126" t="s">
        <v>366</v>
      </c>
      <c r="J16" s="127" t="s">
        <v>408</v>
      </c>
      <c r="K16" s="127" t="s">
        <v>356</v>
      </c>
      <c r="L16" s="128">
        <v>120</v>
      </c>
    </row>
    <row r="17" spans="1:12" ht="39" customHeight="1" thickTop="1">
      <c r="A17" s="477">
        <v>1</v>
      </c>
      <c r="B17" s="113" t="s">
        <v>347</v>
      </c>
      <c r="C17" s="113" t="s">
        <v>348</v>
      </c>
      <c r="D17" s="129" t="s">
        <v>349</v>
      </c>
      <c r="E17" s="129" t="s">
        <v>350</v>
      </c>
      <c r="F17" s="479" t="s">
        <v>341</v>
      </c>
      <c r="G17" s="479"/>
      <c r="H17" s="497"/>
      <c r="I17" s="130" t="s">
        <v>367</v>
      </c>
      <c r="J17" s="130" t="s">
        <v>408</v>
      </c>
      <c r="K17" s="130" t="s">
        <v>408</v>
      </c>
      <c r="L17" s="131" t="s">
        <v>408</v>
      </c>
    </row>
    <row r="18" spans="1:12" ht="31.5" customHeight="1">
      <c r="A18" s="477"/>
      <c r="B18" s="115" t="s">
        <v>414</v>
      </c>
      <c r="C18" s="115" t="s">
        <v>415</v>
      </c>
      <c r="D18" s="116">
        <v>45400</v>
      </c>
      <c r="E18" s="115" t="s">
        <v>416</v>
      </c>
      <c r="F18" s="481" t="s">
        <v>417</v>
      </c>
      <c r="G18" s="481"/>
      <c r="H18" s="482"/>
      <c r="I18" s="132" t="s">
        <v>418</v>
      </c>
      <c r="J18" s="132" t="s">
        <v>408</v>
      </c>
      <c r="K18" s="132" t="s">
        <v>356</v>
      </c>
      <c r="L18" s="134">
        <v>2000</v>
      </c>
    </row>
    <row r="19" spans="1:12" ht="12.75" customHeight="1">
      <c r="A19" s="477"/>
      <c r="B19" s="120" t="s">
        <v>357</v>
      </c>
      <c r="C19" s="120" t="s">
        <v>358</v>
      </c>
      <c r="D19" s="120" t="s">
        <v>359</v>
      </c>
      <c r="E19" s="120" t="s">
        <v>360</v>
      </c>
      <c r="F19" s="498" t="s">
        <v>408</v>
      </c>
      <c r="G19" s="483"/>
      <c r="H19" s="484"/>
      <c r="I19" s="146" t="s">
        <v>408</v>
      </c>
      <c r="J19" s="135" t="s">
        <v>408</v>
      </c>
      <c r="K19" s="115" t="s">
        <v>408</v>
      </c>
      <c r="L19" s="109" t="s">
        <v>408</v>
      </c>
    </row>
    <row r="20" spans="1:12" ht="13" thickBot="1">
      <c r="A20" s="478"/>
      <c r="B20" s="115" t="s">
        <v>419</v>
      </c>
      <c r="C20" s="115" t="s">
        <v>420</v>
      </c>
      <c r="D20" s="136">
        <v>45400</v>
      </c>
      <c r="E20" s="137">
        <v>45400</v>
      </c>
      <c r="F20" s="499"/>
      <c r="G20" s="500"/>
      <c r="H20" s="501"/>
      <c r="I20" s="121" t="s">
        <v>408</v>
      </c>
      <c r="J20" s="138" t="s">
        <v>408</v>
      </c>
      <c r="K20" s="139" t="s">
        <v>408</v>
      </c>
      <c r="L20" s="140" t="s">
        <v>408</v>
      </c>
    </row>
    <row r="21" spans="1:12" ht="41.25" customHeight="1" thickTop="1">
      <c r="A21" s="477">
        <v>2</v>
      </c>
      <c r="B21" s="129" t="s">
        <v>347</v>
      </c>
      <c r="C21" s="129" t="s">
        <v>348</v>
      </c>
      <c r="D21" s="113" t="s">
        <v>349</v>
      </c>
      <c r="E21" s="129" t="s">
        <v>350</v>
      </c>
      <c r="F21" s="479" t="s">
        <v>341</v>
      </c>
      <c r="G21" s="480"/>
      <c r="H21" s="113" t="s">
        <v>408</v>
      </c>
      <c r="I21" s="130" t="s">
        <v>367</v>
      </c>
      <c r="J21" s="130" t="s">
        <v>408</v>
      </c>
      <c r="K21" s="130" t="s">
        <v>408</v>
      </c>
      <c r="L21" s="131" t="s">
        <v>408</v>
      </c>
    </row>
    <row r="22" spans="1:12" ht="36" customHeight="1">
      <c r="A22" s="477"/>
      <c r="B22" s="115" t="s">
        <v>421</v>
      </c>
      <c r="C22" s="115" t="s">
        <v>422</v>
      </c>
      <c r="D22" s="116">
        <v>45415</v>
      </c>
      <c r="E22" s="115" t="s">
        <v>423</v>
      </c>
      <c r="F22" s="481" t="s">
        <v>424</v>
      </c>
      <c r="G22" s="481"/>
      <c r="H22" s="482"/>
      <c r="I22" s="132" t="s">
        <v>361</v>
      </c>
      <c r="J22" s="132" t="s">
        <v>408</v>
      </c>
      <c r="K22" s="132" t="s">
        <v>331</v>
      </c>
      <c r="L22" s="134">
        <v>625</v>
      </c>
    </row>
    <row r="23" spans="1:12" ht="21" customHeight="1">
      <c r="A23" s="477"/>
      <c r="B23" s="120" t="s">
        <v>357</v>
      </c>
      <c r="C23" s="120" t="s">
        <v>358</v>
      </c>
      <c r="D23" s="120" t="s">
        <v>359</v>
      </c>
      <c r="E23" s="120" t="s">
        <v>360</v>
      </c>
      <c r="F23" s="483" t="s">
        <v>408</v>
      </c>
      <c r="G23" s="483"/>
      <c r="H23" s="484"/>
      <c r="I23" s="146" t="s">
        <v>366</v>
      </c>
      <c r="J23" s="135" t="s">
        <v>408</v>
      </c>
      <c r="K23" s="115" t="s">
        <v>331</v>
      </c>
      <c r="L23" s="141">
        <v>250</v>
      </c>
    </row>
    <row r="24" spans="1:12" ht="29.25" customHeight="1" thickBot="1">
      <c r="A24" s="478"/>
      <c r="B24" s="115" t="s">
        <v>425</v>
      </c>
      <c r="C24" s="115" t="s">
        <v>424</v>
      </c>
      <c r="D24" s="136">
        <v>45417</v>
      </c>
      <c r="E24" s="132" t="s">
        <v>426</v>
      </c>
      <c r="F24" s="485" t="s">
        <v>408</v>
      </c>
      <c r="G24" s="485"/>
      <c r="H24" s="486"/>
      <c r="I24" s="121" t="s">
        <v>378</v>
      </c>
      <c r="J24" s="138" t="s">
        <v>408</v>
      </c>
      <c r="K24" s="139" t="s">
        <v>408</v>
      </c>
      <c r="L24" s="140" t="s">
        <v>408</v>
      </c>
    </row>
    <row r="25" spans="1:12" ht="42" customHeight="1" thickTop="1">
      <c r="A25" s="477">
        <v>3</v>
      </c>
      <c r="B25" s="129" t="s">
        <v>347</v>
      </c>
      <c r="C25" s="129" t="s">
        <v>348</v>
      </c>
      <c r="D25" s="113" t="s">
        <v>349</v>
      </c>
      <c r="E25" s="129" t="s">
        <v>350</v>
      </c>
      <c r="F25" s="479" t="s">
        <v>341</v>
      </c>
      <c r="G25" s="480"/>
      <c r="H25" s="113" t="s">
        <v>408</v>
      </c>
      <c r="I25" s="130" t="s">
        <v>367</v>
      </c>
      <c r="J25" s="130" t="s">
        <v>408</v>
      </c>
      <c r="K25" s="130" t="s">
        <v>408</v>
      </c>
      <c r="L25" s="131" t="s">
        <v>408</v>
      </c>
    </row>
    <row r="26" spans="1:12" ht="12.75" customHeight="1">
      <c r="A26" s="477"/>
      <c r="B26" s="115" t="s">
        <v>427</v>
      </c>
      <c r="C26" s="115" t="s">
        <v>428</v>
      </c>
      <c r="D26" s="116">
        <v>45414</v>
      </c>
      <c r="E26" s="115" t="s">
        <v>429</v>
      </c>
      <c r="F26" s="481" t="s">
        <v>430</v>
      </c>
      <c r="G26" s="481"/>
      <c r="H26" s="482"/>
      <c r="I26" s="132" t="s">
        <v>431</v>
      </c>
      <c r="J26" s="132" t="s">
        <v>408</v>
      </c>
      <c r="K26" s="132" t="s">
        <v>331</v>
      </c>
      <c r="L26" s="142">
        <v>3700</v>
      </c>
    </row>
    <row r="27" spans="1:12" ht="53.25" customHeight="1">
      <c r="A27" s="477"/>
      <c r="B27" s="120" t="s">
        <v>357</v>
      </c>
      <c r="C27" s="120" t="s">
        <v>358</v>
      </c>
      <c r="D27" s="120" t="s">
        <v>359</v>
      </c>
      <c r="E27" s="120" t="s">
        <v>360</v>
      </c>
      <c r="F27" s="483" t="s">
        <v>408</v>
      </c>
      <c r="G27" s="483"/>
      <c r="H27" s="484"/>
      <c r="I27" s="146" t="s">
        <v>366</v>
      </c>
      <c r="J27" s="135" t="s">
        <v>408</v>
      </c>
      <c r="K27" s="115" t="s">
        <v>331</v>
      </c>
      <c r="L27" s="143">
        <v>1896</v>
      </c>
    </row>
    <row r="28" spans="1:12" ht="12.75" customHeight="1" thickBot="1">
      <c r="A28" s="478"/>
      <c r="B28" s="115" t="s">
        <v>432</v>
      </c>
      <c r="C28" s="115" t="s">
        <v>433</v>
      </c>
      <c r="D28" s="136">
        <v>45415</v>
      </c>
      <c r="E28" s="132" t="s">
        <v>434</v>
      </c>
      <c r="F28" s="485" t="s">
        <v>408</v>
      </c>
      <c r="G28" s="485"/>
      <c r="H28" s="486"/>
      <c r="I28" s="121" t="s">
        <v>378</v>
      </c>
      <c r="J28" s="138" t="s">
        <v>408</v>
      </c>
      <c r="K28" s="139" t="s">
        <v>408</v>
      </c>
      <c r="L28" s="140" t="s">
        <v>408</v>
      </c>
    </row>
    <row r="29" spans="1:12" ht="27.75" customHeight="1" thickTop="1">
      <c r="A29" s="477">
        <v>4</v>
      </c>
      <c r="B29" s="129" t="s">
        <v>347</v>
      </c>
      <c r="C29" s="129" t="s">
        <v>348</v>
      </c>
      <c r="D29" s="113" t="s">
        <v>349</v>
      </c>
      <c r="E29" s="129" t="s">
        <v>350</v>
      </c>
      <c r="F29" s="479" t="s">
        <v>341</v>
      </c>
      <c r="G29" s="480"/>
      <c r="H29" s="113" t="s">
        <v>408</v>
      </c>
      <c r="I29" s="130" t="s">
        <v>367</v>
      </c>
      <c r="J29" s="130" t="s">
        <v>408</v>
      </c>
      <c r="K29" s="130" t="s">
        <v>408</v>
      </c>
      <c r="L29" s="131" t="s">
        <v>408</v>
      </c>
    </row>
    <row r="30" spans="1:12" ht="48.75" customHeight="1">
      <c r="A30" s="477"/>
      <c r="B30" s="115" t="s">
        <v>427</v>
      </c>
      <c r="C30" s="115" t="s">
        <v>435</v>
      </c>
      <c r="D30" s="116">
        <v>45451</v>
      </c>
      <c r="E30" s="115" t="s">
        <v>436</v>
      </c>
      <c r="F30" s="481" t="s">
        <v>437</v>
      </c>
      <c r="G30" s="481"/>
      <c r="H30" s="482"/>
      <c r="I30" s="132" t="s">
        <v>366</v>
      </c>
      <c r="J30" s="132" t="s">
        <v>408</v>
      </c>
      <c r="K30" s="132" t="s">
        <v>331</v>
      </c>
      <c r="L30" s="142">
        <v>3982.5</v>
      </c>
    </row>
    <row r="31" spans="1:12" ht="45.75" customHeight="1">
      <c r="A31" s="477"/>
      <c r="B31" s="120" t="s">
        <v>357</v>
      </c>
      <c r="C31" s="120" t="s">
        <v>358</v>
      </c>
      <c r="D31" s="120" t="s">
        <v>359</v>
      </c>
      <c r="E31" s="120" t="s">
        <v>360</v>
      </c>
      <c r="F31" s="483" t="s">
        <v>408</v>
      </c>
      <c r="G31" s="483"/>
      <c r="H31" s="484"/>
      <c r="I31" s="146" t="s">
        <v>438</v>
      </c>
      <c r="J31" s="135" t="s">
        <v>408</v>
      </c>
      <c r="K31" s="115" t="s">
        <v>408</v>
      </c>
      <c r="L31" s="143">
        <v>4500</v>
      </c>
    </row>
    <row r="32" spans="1:12" ht="12.75" customHeight="1" thickBot="1">
      <c r="A32" s="478"/>
      <c r="B32" s="115" t="s">
        <v>432</v>
      </c>
      <c r="C32" s="115" t="s">
        <v>439</v>
      </c>
      <c r="D32" s="144">
        <v>45451</v>
      </c>
      <c r="E32" s="137">
        <v>45451</v>
      </c>
      <c r="F32" s="485" t="s">
        <v>408</v>
      </c>
      <c r="G32" s="485"/>
      <c r="H32" s="486"/>
      <c r="I32" s="121" t="s">
        <v>372</v>
      </c>
      <c r="J32" s="138" t="s">
        <v>408</v>
      </c>
      <c r="K32" s="139" t="s">
        <v>408</v>
      </c>
      <c r="L32" s="145">
        <v>2782</v>
      </c>
    </row>
    <row r="33" spans="1:12" ht="48" customHeight="1" thickTop="1">
      <c r="A33" s="477">
        <v>5</v>
      </c>
      <c r="B33" s="129" t="s">
        <v>347</v>
      </c>
      <c r="C33" s="129" t="s">
        <v>348</v>
      </c>
      <c r="D33" s="113" t="s">
        <v>349</v>
      </c>
      <c r="E33" s="129" t="s">
        <v>350</v>
      </c>
      <c r="F33" s="479" t="s">
        <v>341</v>
      </c>
      <c r="G33" s="480"/>
      <c r="H33" s="113" t="s">
        <v>408</v>
      </c>
      <c r="I33" s="130" t="s">
        <v>367</v>
      </c>
      <c r="J33" s="130" t="s">
        <v>408</v>
      </c>
      <c r="K33" s="130" t="s">
        <v>408</v>
      </c>
      <c r="L33" s="131" t="s">
        <v>408</v>
      </c>
    </row>
    <row r="34" spans="1:12" ht="41.25" customHeight="1">
      <c r="A34" s="477"/>
      <c r="B34" s="115" t="s">
        <v>440</v>
      </c>
      <c r="C34" s="115" t="s">
        <v>441</v>
      </c>
      <c r="D34" s="116">
        <v>45478</v>
      </c>
      <c r="E34" s="115" t="s">
        <v>442</v>
      </c>
      <c r="F34" s="481" t="s">
        <v>408</v>
      </c>
      <c r="G34" s="481"/>
      <c r="H34" s="482"/>
      <c r="I34" s="132" t="s">
        <v>372</v>
      </c>
      <c r="J34" s="132" t="s">
        <v>408</v>
      </c>
      <c r="K34" s="132" t="s">
        <v>331</v>
      </c>
      <c r="L34" s="142">
        <v>3950</v>
      </c>
    </row>
    <row r="35" spans="1:12" ht="34.5" customHeight="1">
      <c r="A35" s="477"/>
      <c r="B35" s="120" t="s">
        <v>357</v>
      </c>
      <c r="C35" s="120" t="s">
        <v>358</v>
      </c>
      <c r="D35" s="120" t="s">
        <v>359</v>
      </c>
      <c r="E35" s="120" t="s">
        <v>360</v>
      </c>
      <c r="F35" s="483" t="s">
        <v>408</v>
      </c>
      <c r="G35" s="483"/>
      <c r="H35" s="484"/>
      <c r="I35" s="146" t="s">
        <v>385</v>
      </c>
      <c r="J35" s="135" t="s">
        <v>408</v>
      </c>
      <c r="K35" s="115" t="s">
        <v>408</v>
      </c>
      <c r="L35" s="109" t="s">
        <v>408</v>
      </c>
    </row>
    <row r="36" spans="1:12" ht="51.75" customHeight="1" thickBot="1">
      <c r="A36" s="478"/>
      <c r="B36" s="115" t="s">
        <v>419</v>
      </c>
      <c r="C36" s="115" t="s">
        <v>443</v>
      </c>
      <c r="D36" s="136">
        <v>45480</v>
      </c>
      <c r="E36" s="132" t="s">
        <v>444</v>
      </c>
      <c r="F36" s="485" t="s">
        <v>408</v>
      </c>
      <c r="G36" s="485"/>
      <c r="H36" s="486"/>
      <c r="I36" s="121" t="s">
        <v>378</v>
      </c>
      <c r="J36" s="138" t="s">
        <v>408</v>
      </c>
      <c r="K36" s="139" t="s">
        <v>408</v>
      </c>
      <c r="L36" s="140" t="s">
        <v>408</v>
      </c>
    </row>
    <row r="37" spans="1:12" ht="43.5" customHeight="1" thickTop="1">
      <c r="A37" s="477">
        <v>6</v>
      </c>
      <c r="B37" s="129" t="s">
        <v>347</v>
      </c>
      <c r="C37" s="129" t="s">
        <v>348</v>
      </c>
      <c r="D37" s="113" t="s">
        <v>349</v>
      </c>
      <c r="E37" s="129" t="s">
        <v>350</v>
      </c>
      <c r="F37" s="479" t="s">
        <v>341</v>
      </c>
      <c r="G37" s="480"/>
      <c r="H37" s="113" t="s">
        <v>408</v>
      </c>
      <c r="I37" s="130" t="s">
        <v>367</v>
      </c>
      <c r="J37" s="130" t="s">
        <v>408</v>
      </c>
      <c r="K37" s="130" t="s">
        <v>408</v>
      </c>
      <c r="L37" s="131" t="s">
        <v>408</v>
      </c>
    </row>
    <row r="38" spans="1:12" ht="54.75" customHeight="1">
      <c r="A38" s="477"/>
      <c r="B38" s="115" t="s">
        <v>445</v>
      </c>
      <c r="C38" s="115" t="s">
        <v>446</v>
      </c>
      <c r="D38" s="116">
        <v>45500</v>
      </c>
      <c r="E38" s="115" t="s">
        <v>447</v>
      </c>
      <c r="F38" s="481" t="s">
        <v>448</v>
      </c>
      <c r="G38" s="481"/>
      <c r="H38" s="482"/>
      <c r="I38" s="132" t="s">
        <v>449</v>
      </c>
      <c r="J38" s="132" t="s">
        <v>408</v>
      </c>
      <c r="K38" s="132" t="s">
        <v>331</v>
      </c>
      <c r="L38" s="142">
        <v>955.92</v>
      </c>
    </row>
    <row r="39" spans="1:12" ht="38.25" customHeight="1">
      <c r="A39" s="477"/>
      <c r="B39" s="120" t="s">
        <v>357</v>
      </c>
      <c r="C39" s="120" t="s">
        <v>358</v>
      </c>
      <c r="D39" s="120" t="s">
        <v>359</v>
      </c>
      <c r="E39" s="120" t="s">
        <v>360</v>
      </c>
      <c r="F39" s="483" t="s">
        <v>408</v>
      </c>
      <c r="G39" s="483"/>
      <c r="H39" s="484"/>
      <c r="I39" s="146" t="s">
        <v>355</v>
      </c>
      <c r="J39" s="135" t="s">
        <v>408</v>
      </c>
      <c r="K39" s="115" t="s">
        <v>331</v>
      </c>
      <c r="L39" s="143">
        <v>530</v>
      </c>
    </row>
    <row r="40" spans="1:12" ht="45" customHeight="1" thickBot="1">
      <c r="A40" s="478"/>
      <c r="B40" s="115" t="s">
        <v>450</v>
      </c>
      <c r="C40" s="115" t="s">
        <v>448</v>
      </c>
      <c r="D40" s="136">
        <v>45500</v>
      </c>
      <c r="E40" s="132" t="s">
        <v>451</v>
      </c>
      <c r="F40" s="485" t="s">
        <v>408</v>
      </c>
      <c r="G40" s="485"/>
      <c r="H40" s="486"/>
      <c r="I40" s="121" t="s">
        <v>366</v>
      </c>
      <c r="J40" s="138" t="s">
        <v>408</v>
      </c>
      <c r="K40" s="139" t="s">
        <v>331</v>
      </c>
      <c r="L40" s="145">
        <v>220</v>
      </c>
    </row>
    <row r="41" spans="1:12" ht="57.75" customHeight="1" thickTop="1">
      <c r="A41" s="477">
        <v>7</v>
      </c>
      <c r="B41" s="129" t="s">
        <v>347</v>
      </c>
      <c r="C41" s="129" t="s">
        <v>348</v>
      </c>
      <c r="D41" s="113" t="s">
        <v>349</v>
      </c>
      <c r="E41" s="129" t="s">
        <v>350</v>
      </c>
      <c r="F41" s="479" t="s">
        <v>341</v>
      </c>
      <c r="G41" s="480"/>
      <c r="H41" s="113" t="s">
        <v>408</v>
      </c>
      <c r="I41" s="130" t="s">
        <v>367</v>
      </c>
      <c r="J41" s="130" t="s">
        <v>408</v>
      </c>
      <c r="K41" s="130" t="s">
        <v>408</v>
      </c>
      <c r="L41" s="131" t="s">
        <v>408</v>
      </c>
    </row>
    <row r="42" spans="1:12" ht="57.75" customHeight="1">
      <c r="A42" s="477"/>
      <c r="B42" s="115" t="s">
        <v>452</v>
      </c>
      <c r="C42" s="115" t="s">
        <v>453</v>
      </c>
      <c r="D42" s="116">
        <v>45561</v>
      </c>
      <c r="E42" s="115" t="s">
        <v>454</v>
      </c>
      <c r="F42" s="481" t="s">
        <v>455</v>
      </c>
      <c r="G42" s="481"/>
      <c r="H42" s="482"/>
      <c r="I42" s="132" t="s">
        <v>355</v>
      </c>
      <c r="J42" s="132" t="s">
        <v>408</v>
      </c>
      <c r="K42" s="132" t="s">
        <v>331</v>
      </c>
      <c r="L42" s="142">
        <v>840.91</v>
      </c>
    </row>
    <row r="43" spans="1:12" ht="60" customHeight="1">
      <c r="A43" s="477"/>
      <c r="B43" s="120" t="s">
        <v>357</v>
      </c>
      <c r="C43" s="120" t="s">
        <v>358</v>
      </c>
      <c r="D43" s="120" t="s">
        <v>359</v>
      </c>
      <c r="E43" s="120" t="s">
        <v>360</v>
      </c>
      <c r="F43" s="483" t="s">
        <v>408</v>
      </c>
      <c r="G43" s="483"/>
      <c r="H43" s="484"/>
      <c r="I43" s="146" t="s">
        <v>366</v>
      </c>
      <c r="J43" s="135" t="s">
        <v>408</v>
      </c>
      <c r="K43" s="115" t="s">
        <v>331</v>
      </c>
      <c r="L43" s="143">
        <v>1124.93</v>
      </c>
    </row>
    <row r="44" spans="1:12" ht="33" customHeight="1" thickBot="1">
      <c r="A44" s="478"/>
      <c r="B44" s="115" t="s">
        <v>456</v>
      </c>
      <c r="C44" s="115" t="s">
        <v>457</v>
      </c>
      <c r="D44" s="136">
        <v>45564</v>
      </c>
      <c r="E44" s="132" t="s">
        <v>458</v>
      </c>
      <c r="F44" s="485" t="s">
        <v>408</v>
      </c>
      <c r="G44" s="485"/>
      <c r="H44" s="486"/>
      <c r="I44" s="121" t="s">
        <v>378</v>
      </c>
      <c r="J44" s="138" t="s">
        <v>408</v>
      </c>
      <c r="K44" s="139" t="s">
        <v>408</v>
      </c>
      <c r="L44" s="140" t="s">
        <v>408</v>
      </c>
    </row>
    <row r="45" spans="1:12" ht="42.75" customHeight="1" thickTop="1">
      <c r="A45" s="477">
        <v>8</v>
      </c>
      <c r="B45" s="129" t="s">
        <v>347</v>
      </c>
      <c r="C45" s="129" t="s">
        <v>348</v>
      </c>
      <c r="D45" s="113" t="s">
        <v>349</v>
      </c>
      <c r="E45" s="129" t="s">
        <v>350</v>
      </c>
      <c r="F45" s="479" t="s">
        <v>341</v>
      </c>
      <c r="G45" s="480"/>
      <c r="H45" s="113" t="s">
        <v>408</v>
      </c>
      <c r="I45" s="130" t="s">
        <v>367</v>
      </c>
      <c r="J45" s="130" t="s">
        <v>408</v>
      </c>
      <c r="K45" s="130" t="s">
        <v>408</v>
      </c>
      <c r="L45" s="131" t="s">
        <v>408</v>
      </c>
    </row>
    <row r="46" spans="1:12" ht="57" customHeight="1">
      <c r="A46" s="477"/>
      <c r="B46" s="115" t="s">
        <v>419</v>
      </c>
      <c r="C46" s="115" t="s">
        <v>459</v>
      </c>
      <c r="D46" s="116">
        <v>45605</v>
      </c>
      <c r="E46" s="115" t="s">
        <v>460</v>
      </c>
      <c r="F46" s="481" t="s">
        <v>461</v>
      </c>
      <c r="G46" s="481"/>
      <c r="H46" s="482"/>
      <c r="I46" s="132" t="s">
        <v>366</v>
      </c>
      <c r="J46" s="132" t="s">
        <v>408</v>
      </c>
      <c r="K46" s="132" t="s">
        <v>331</v>
      </c>
      <c r="L46" s="142">
        <v>4199</v>
      </c>
    </row>
    <row r="47" spans="1:12" ht="51" customHeight="1">
      <c r="A47" s="477"/>
      <c r="B47" s="120" t="s">
        <v>357</v>
      </c>
      <c r="C47" s="120" t="s">
        <v>358</v>
      </c>
      <c r="D47" s="120" t="s">
        <v>359</v>
      </c>
      <c r="E47" s="120" t="s">
        <v>360</v>
      </c>
      <c r="F47" s="483" t="s">
        <v>408</v>
      </c>
      <c r="G47" s="483"/>
      <c r="H47" s="484"/>
      <c r="I47" s="146" t="s">
        <v>462</v>
      </c>
      <c r="J47" s="135" t="s">
        <v>408</v>
      </c>
      <c r="K47" s="115" t="s">
        <v>331</v>
      </c>
      <c r="L47" s="143">
        <v>7992</v>
      </c>
    </row>
    <row r="48" spans="1:12" ht="57.75" customHeight="1" thickBot="1">
      <c r="A48" s="478"/>
      <c r="B48" s="115" t="s">
        <v>463</v>
      </c>
      <c r="C48" s="115" t="s">
        <v>464</v>
      </c>
      <c r="D48" s="136">
        <v>45607</v>
      </c>
      <c r="E48" s="132" t="s">
        <v>465</v>
      </c>
      <c r="F48" s="485" t="s">
        <v>408</v>
      </c>
      <c r="G48" s="485"/>
      <c r="H48" s="486"/>
      <c r="I48" s="121" t="s">
        <v>431</v>
      </c>
      <c r="J48" s="138" t="s">
        <v>408</v>
      </c>
      <c r="K48" s="139" t="s">
        <v>331</v>
      </c>
      <c r="L48" s="140" t="s">
        <v>466</v>
      </c>
    </row>
    <row r="49" spans="1:12" ht="83.25" customHeight="1" thickTop="1">
      <c r="A49" s="477">
        <v>9</v>
      </c>
      <c r="B49" s="129" t="s">
        <v>347</v>
      </c>
      <c r="C49" s="129" t="s">
        <v>348</v>
      </c>
      <c r="D49" s="113" t="s">
        <v>349</v>
      </c>
      <c r="E49" s="129" t="s">
        <v>350</v>
      </c>
      <c r="F49" s="479" t="s">
        <v>341</v>
      </c>
      <c r="G49" s="480"/>
      <c r="H49" s="113" t="s">
        <v>408</v>
      </c>
      <c r="I49" s="130" t="s">
        <v>367</v>
      </c>
      <c r="J49" s="130" t="s">
        <v>408</v>
      </c>
      <c r="K49" s="130" t="s">
        <v>408</v>
      </c>
      <c r="L49" s="131" t="s">
        <v>408</v>
      </c>
    </row>
    <row r="50" spans="1:12" ht="77.25" customHeight="1">
      <c r="A50" s="477"/>
      <c r="B50" s="115" t="s">
        <v>419</v>
      </c>
      <c r="C50" s="115" t="s">
        <v>459</v>
      </c>
      <c r="D50" s="116">
        <v>45610</v>
      </c>
      <c r="E50" s="115" t="s">
        <v>467</v>
      </c>
      <c r="F50" s="481" t="s">
        <v>468</v>
      </c>
      <c r="G50" s="481"/>
      <c r="H50" s="482"/>
      <c r="I50" s="132" t="s">
        <v>438</v>
      </c>
      <c r="J50" s="132" t="s">
        <v>408</v>
      </c>
      <c r="K50" s="132" t="s">
        <v>331</v>
      </c>
      <c r="L50" s="142">
        <v>5400</v>
      </c>
    </row>
    <row r="51" spans="1:12" ht="66.75" customHeight="1">
      <c r="A51" s="477"/>
      <c r="B51" s="120" t="s">
        <v>357</v>
      </c>
      <c r="C51" s="120" t="s">
        <v>358</v>
      </c>
      <c r="D51" s="120" t="s">
        <v>359</v>
      </c>
      <c r="E51" s="120" t="s">
        <v>360</v>
      </c>
      <c r="F51" s="483" t="s">
        <v>408</v>
      </c>
      <c r="G51" s="483"/>
      <c r="H51" s="484"/>
      <c r="I51" s="146" t="s">
        <v>366</v>
      </c>
      <c r="J51" s="135" t="s">
        <v>408</v>
      </c>
      <c r="K51" s="115" t="s">
        <v>331</v>
      </c>
      <c r="L51" s="143">
        <v>2014.5</v>
      </c>
    </row>
    <row r="52" spans="1:12" ht="53.25" customHeight="1" thickBot="1">
      <c r="A52" s="478"/>
      <c r="B52" s="115" t="s">
        <v>463</v>
      </c>
      <c r="C52" s="115" t="s">
        <v>468</v>
      </c>
      <c r="D52" s="136">
        <v>45611</v>
      </c>
      <c r="E52" s="132" t="s">
        <v>469</v>
      </c>
      <c r="F52" s="485" t="s">
        <v>408</v>
      </c>
      <c r="G52" s="485"/>
      <c r="H52" s="486"/>
      <c r="I52" s="121" t="s">
        <v>462</v>
      </c>
      <c r="J52" s="138" t="s">
        <v>408</v>
      </c>
      <c r="K52" s="139" t="s">
        <v>331</v>
      </c>
      <c r="L52" s="145">
        <v>3665</v>
      </c>
    </row>
    <row r="53" spans="1:12" ht="33" customHeight="1" thickTop="1">
      <c r="A53" s="477">
        <v>10</v>
      </c>
      <c r="B53" s="129" t="s">
        <v>347</v>
      </c>
      <c r="C53" s="129" t="s">
        <v>348</v>
      </c>
      <c r="D53" s="113" t="s">
        <v>349</v>
      </c>
      <c r="E53" s="129" t="s">
        <v>350</v>
      </c>
      <c r="F53" s="479" t="s">
        <v>341</v>
      </c>
      <c r="G53" s="480"/>
      <c r="H53" s="113" t="s">
        <v>408</v>
      </c>
      <c r="I53" s="130" t="s">
        <v>367</v>
      </c>
      <c r="J53" s="130" t="s">
        <v>408</v>
      </c>
      <c r="K53" s="130" t="s">
        <v>408</v>
      </c>
      <c r="L53" s="131" t="s">
        <v>408</v>
      </c>
    </row>
    <row r="54" spans="1:12" ht="33" customHeight="1">
      <c r="A54" s="477"/>
      <c r="B54" s="115" t="s">
        <v>419</v>
      </c>
      <c r="C54" s="115" t="s">
        <v>459</v>
      </c>
      <c r="D54" s="116">
        <v>45620</v>
      </c>
      <c r="E54" s="115" t="s">
        <v>470</v>
      </c>
      <c r="F54" s="481" t="s">
        <v>471</v>
      </c>
      <c r="G54" s="481"/>
      <c r="H54" s="482"/>
      <c r="I54" s="132" t="s">
        <v>449</v>
      </c>
      <c r="J54" s="132" t="s">
        <v>408</v>
      </c>
      <c r="K54" s="132" t="s">
        <v>331</v>
      </c>
      <c r="L54" s="133" t="s">
        <v>466</v>
      </c>
    </row>
    <row r="55" spans="1:12" ht="37.5" customHeight="1">
      <c r="A55" s="477"/>
      <c r="B55" s="120" t="s">
        <v>357</v>
      </c>
      <c r="C55" s="120" t="s">
        <v>358</v>
      </c>
      <c r="D55" s="120" t="s">
        <v>359</v>
      </c>
      <c r="E55" s="120" t="s">
        <v>360</v>
      </c>
      <c r="F55" s="483" t="s">
        <v>408</v>
      </c>
      <c r="G55" s="483"/>
      <c r="H55" s="484"/>
      <c r="I55" s="146" t="s">
        <v>462</v>
      </c>
      <c r="J55" s="135" t="s">
        <v>408</v>
      </c>
      <c r="K55" s="115" t="s">
        <v>331</v>
      </c>
      <c r="L55" s="143">
        <v>4148</v>
      </c>
    </row>
    <row r="56" spans="1:12" ht="60" customHeight="1" thickBot="1">
      <c r="A56" s="478"/>
      <c r="B56" s="115" t="s">
        <v>463</v>
      </c>
      <c r="C56" s="115" t="s">
        <v>471</v>
      </c>
      <c r="D56" s="136">
        <v>45620</v>
      </c>
      <c r="E56" s="132" t="s">
        <v>472</v>
      </c>
      <c r="F56" s="485" t="s">
        <v>408</v>
      </c>
      <c r="G56" s="485"/>
      <c r="H56" s="486"/>
      <c r="I56" s="121" t="s">
        <v>473</v>
      </c>
      <c r="J56" s="138" t="s">
        <v>408</v>
      </c>
      <c r="K56" s="139" t="s">
        <v>331</v>
      </c>
      <c r="L56" s="145">
        <v>7168</v>
      </c>
    </row>
    <row r="57" spans="1:12" ht="35.25" customHeight="1" thickTop="1">
      <c r="A57" s="477">
        <v>11</v>
      </c>
      <c r="B57" s="129" t="s">
        <v>347</v>
      </c>
      <c r="C57" s="129" t="s">
        <v>348</v>
      </c>
      <c r="D57" s="113" t="s">
        <v>349</v>
      </c>
      <c r="E57" s="129" t="s">
        <v>350</v>
      </c>
      <c r="F57" s="479" t="s">
        <v>341</v>
      </c>
      <c r="G57" s="480"/>
      <c r="H57" s="113" t="s">
        <v>408</v>
      </c>
      <c r="I57" s="130" t="s">
        <v>367</v>
      </c>
      <c r="J57" s="130" t="s">
        <v>408</v>
      </c>
      <c r="K57" s="130" t="s">
        <v>408</v>
      </c>
      <c r="L57" s="131" t="s">
        <v>408</v>
      </c>
    </row>
    <row r="58" spans="1:12" ht="54" customHeight="1">
      <c r="A58" s="477"/>
      <c r="B58" s="115" t="s">
        <v>419</v>
      </c>
      <c r="C58" s="115" t="s">
        <v>459</v>
      </c>
      <c r="D58" s="116">
        <v>45622</v>
      </c>
      <c r="E58" s="115" t="s">
        <v>474</v>
      </c>
      <c r="F58" s="481" t="s">
        <v>475</v>
      </c>
      <c r="G58" s="481"/>
      <c r="H58" s="482"/>
      <c r="I58" s="132" t="s">
        <v>366</v>
      </c>
      <c r="J58" s="132" t="s">
        <v>408</v>
      </c>
      <c r="K58" s="132" t="s">
        <v>331</v>
      </c>
      <c r="L58" s="142">
        <v>3519</v>
      </c>
    </row>
    <row r="59" spans="1:12" ht="54.75" customHeight="1">
      <c r="A59" s="477"/>
      <c r="B59" s="120" t="s">
        <v>357</v>
      </c>
      <c r="C59" s="120" t="s">
        <v>358</v>
      </c>
      <c r="D59" s="120" t="s">
        <v>359</v>
      </c>
      <c r="E59" s="120" t="s">
        <v>360</v>
      </c>
      <c r="F59" s="483" t="s">
        <v>408</v>
      </c>
      <c r="G59" s="483"/>
      <c r="H59" s="484"/>
      <c r="I59" s="146" t="s">
        <v>476</v>
      </c>
      <c r="J59" s="135" t="s">
        <v>408</v>
      </c>
      <c r="K59" s="115" t="s">
        <v>331</v>
      </c>
      <c r="L59" s="143">
        <v>2499</v>
      </c>
    </row>
    <row r="60" spans="1:12" ht="76.5" customHeight="1" thickBot="1">
      <c r="A60" s="478"/>
      <c r="B60" s="115" t="s">
        <v>463</v>
      </c>
      <c r="C60" s="115" t="s">
        <v>475</v>
      </c>
      <c r="D60" s="136">
        <v>45622</v>
      </c>
      <c r="E60" s="132" t="s">
        <v>477</v>
      </c>
      <c r="F60" s="485" t="s">
        <v>408</v>
      </c>
      <c r="G60" s="485"/>
      <c r="H60" s="486"/>
      <c r="I60" s="121" t="s">
        <v>438</v>
      </c>
      <c r="J60" s="138" t="s">
        <v>408</v>
      </c>
      <c r="K60" s="139" t="s">
        <v>331</v>
      </c>
      <c r="L60" s="145">
        <v>6400</v>
      </c>
    </row>
    <row r="61" spans="1:12" ht="12.75" customHeight="1" thickTop="1">
      <c r="A61" s="477">
        <v>12</v>
      </c>
      <c r="B61" s="129" t="s">
        <v>347</v>
      </c>
      <c r="C61" s="129" t="s">
        <v>348</v>
      </c>
      <c r="D61" s="113" t="s">
        <v>349</v>
      </c>
      <c r="E61" s="129" t="s">
        <v>350</v>
      </c>
      <c r="F61" s="479" t="s">
        <v>341</v>
      </c>
      <c r="G61" s="480"/>
      <c r="H61" s="113" t="s">
        <v>408</v>
      </c>
      <c r="I61" s="130" t="s">
        <v>367</v>
      </c>
      <c r="J61" s="130" t="s">
        <v>408</v>
      </c>
      <c r="K61" s="130" t="s">
        <v>408</v>
      </c>
      <c r="L61" s="131" t="s">
        <v>408</v>
      </c>
    </row>
    <row r="62" spans="1:12" ht="50.25" customHeight="1">
      <c r="A62" s="477"/>
      <c r="B62" s="115" t="s">
        <v>419</v>
      </c>
      <c r="C62" s="115" t="s">
        <v>478</v>
      </c>
      <c r="D62" s="116">
        <v>45567</v>
      </c>
      <c r="E62" s="115" t="s">
        <v>479</v>
      </c>
      <c r="F62" s="481" t="s">
        <v>480</v>
      </c>
      <c r="G62" s="481"/>
      <c r="H62" s="482"/>
      <c r="I62" s="132" t="s">
        <v>366</v>
      </c>
      <c r="J62" s="132" t="s">
        <v>408</v>
      </c>
      <c r="K62" s="132" t="s">
        <v>331</v>
      </c>
      <c r="L62" s="134">
        <v>1000</v>
      </c>
    </row>
    <row r="63" spans="1:12" ht="47.25" customHeight="1">
      <c r="A63" s="477"/>
      <c r="B63" s="120" t="s">
        <v>357</v>
      </c>
      <c r="C63" s="120" t="s">
        <v>358</v>
      </c>
      <c r="D63" s="120" t="s">
        <v>359</v>
      </c>
      <c r="E63" s="120" t="s">
        <v>360</v>
      </c>
      <c r="F63" s="483" t="s">
        <v>408</v>
      </c>
      <c r="G63" s="483"/>
      <c r="H63" s="484"/>
      <c r="I63" s="146" t="s">
        <v>476</v>
      </c>
      <c r="J63" s="135" t="s">
        <v>408</v>
      </c>
      <c r="K63" s="115" t="s">
        <v>331</v>
      </c>
      <c r="L63" s="143">
        <v>2000</v>
      </c>
    </row>
    <row r="64" spans="1:12" ht="48.75" customHeight="1" thickBot="1">
      <c r="A64" s="478"/>
      <c r="B64" s="115" t="s">
        <v>408</v>
      </c>
      <c r="C64" s="115" t="s">
        <v>480</v>
      </c>
      <c r="D64" s="136">
        <v>45569</v>
      </c>
      <c r="E64" s="132" t="s">
        <v>481</v>
      </c>
      <c r="F64" s="485" t="s">
        <v>408</v>
      </c>
      <c r="G64" s="485"/>
      <c r="H64" s="486"/>
      <c r="I64" s="121" t="s">
        <v>378</v>
      </c>
      <c r="J64" s="138" t="s">
        <v>408</v>
      </c>
      <c r="K64" s="139" t="s">
        <v>408</v>
      </c>
      <c r="L64" s="140" t="s">
        <v>408</v>
      </c>
    </row>
    <row r="65" spans="1:12" ht="57" customHeight="1" thickTop="1">
      <c r="A65" s="477">
        <v>13</v>
      </c>
      <c r="B65" s="129" t="s">
        <v>347</v>
      </c>
      <c r="C65" s="129" t="s">
        <v>348</v>
      </c>
      <c r="D65" s="113" t="s">
        <v>349</v>
      </c>
      <c r="E65" s="129" t="s">
        <v>350</v>
      </c>
      <c r="F65" s="479" t="s">
        <v>341</v>
      </c>
      <c r="G65" s="480"/>
      <c r="H65" s="113" t="s">
        <v>408</v>
      </c>
      <c r="I65" s="130" t="s">
        <v>367</v>
      </c>
      <c r="J65" s="130" t="s">
        <v>408</v>
      </c>
      <c r="K65" s="130" t="s">
        <v>408</v>
      </c>
      <c r="L65" s="131" t="s">
        <v>408</v>
      </c>
    </row>
    <row r="66" spans="1:12" ht="39" customHeight="1">
      <c r="A66" s="477"/>
      <c r="B66" s="115" t="s">
        <v>482</v>
      </c>
      <c r="C66" s="115" t="s">
        <v>483</v>
      </c>
      <c r="D66" s="116">
        <v>45599</v>
      </c>
      <c r="E66" s="115" t="s">
        <v>484</v>
      </c>
      <c r="F66" s="481" t="s">
        <v>485</v>
      </c>
      <c r="G66" s="481"/>
      <c r="H66" s="482"/>
      <c r="I66" s="132" t="s">
        <v>449</v>
      </c>
      <c r="J66" s="132" t="s">
        <v>408</v>
      </c>
      <c r="K66" s="132" t="s">
        <v>331</v>
      </c>
      <c r="L66" s="142">
        <v>427.96</v>
      </c>
    </row>
    <row r="67" spans="1:12" ht="41.25" customHeight="1">
      <c r="A67" s="477"/>
      <c r="B67" s="120" t="s">
        <v>357</v>
      </c>
      <c r="C67" s="120" t="s">
        <v>358</v>
      </c>
      <c r="D67" s="120" t="s">
        <v>359</v>
      </c>
      <c r="E67" s="120" t="s">
        <v>360</v>
      </c>
      <c r="F67" s="483" t="s">
        <v>408</v>
      </c>
      <c r="G67" s="483"/>
      <c r="H67" s="484"/>
      <c r="I67" s="146" t="s">
        <v>486</v>
      </c>
      <c r="J67" s="135" t="s">
        <v>408</v>
      </c>
      <c r="K67" s="115" t="s">
        <v>331</v>
      </c>
      <c r="L67" s="143">
        <v>859.5</v>
      </c>
    </row>
    <row r="68" spans="1:12" ht="41.25" customHeight="1" thickBot="1">
      <c r="A68" s="478"/>
      <c r="B68" s="115" t="s">
        <v>487</v>
      </c>
      <c r="C68" s="115" t="s">
        <v>485</v>
      </c>
      <c r="D68" s="136">
        <v>45602</v>
      </c>
      <c r="E68" s="132" t="s">
        <v>488</v>
      </c>
      <c r="F68" s="485" t="s">
        <v>408</v>
      </c>
      <c r="G68" s="485"/>
      <c r="H68" s="486"/>
      <c r="I68" s="121" t="s">
        <v>378</v>
      </c>
      <c r="J68" s="138" t="s">
        <v>408</v>
      </c>
      <c r="K68" s="139" t="s">
        <v>408</v>
      </c>
      <c r="L68" s="140" t="s">
        <v>408</v>
      </c>
    </row>
    <row r="69" spans="1:12" ht="34.5" customHeight="1" thickTop="1">
      <c r="A69" s="477">
        <v>14</v>
      </c>
      <c r="B69" s="129" t="s">
        <v>347</v>
      </c>
      <c r="C69" s="129" t="s">
        <v>348</v>
      </c>
      <c r="D69" s="113" t="s">
        <v>349</v>
      </c>
      <c r="E69" s="129" t="s">
        <v>350</v>
      </c>
      <c r="F69" s="479" t="s">
        <v>341</v>
      </c>
      <c r="G69" s="480"/>
      <c r="H69" s="113" t="s">
        <v>408</v>
      </c>
      <c r="I69" s="130" t="s">
        <v>367</v>
      </c>
      <c r="J69" s="130" t="s">
        <v>408</v>
      </c>
      <c r="K69" s="130" t="s">
        <v>408</v>
      </c>
      <c r="L69" s="131" t="s">
        <v>408</v>
      </c>
    </row>
    <row r="70" spans="1:12" ht="37.5" customHeight="1">
      <c r="A70" s="477"/>
      <c r="B70" s="115" t="s">
        <v>489</v>
      </c>
      <c r="C70" s="115" t="s">
        <v>422</v>
      </c>
      <c r="D70" s="116">
        <v>45616</v>
      </c>
      <c r="E70" s="115" t="s">
        <v>490</v>
      </c>
      <c r="F70" s="481" t="s">
        <v>490</v>
      </c>
      <c r="G70" s="481"/>
      <c r="H70" s="482"/>
      <c r="I70" s="132" t="s">
        <v>431</v>
      </c>
      <c r="J70" s="132" t="s">
        <v>408</v>
      </c>
      <c r="K70" s="132" t="s">
        <v>331</v>
      </c>
      <c r="L70" s="142">
        <v>500</v>
      </c>
    </row>
    <row r="71" spans="1:12" ht="33.75" customHeight="1">
      <c r="A71" s="477"/>
      <c r="B71" s="120" t="s">
        <v>357</v>
      </c>
      <c r="C71" s="120" t="s">
        <v>358</v>
      </c>
      <c r="D71" s="120" t="s">
        <v>359</v>
      </c>
      <c r="E71" s="120" t="s">
        <v>360</v>
      </c>
      <c r="F71" s="483" t="s">
        <v>408</v>
      </c>
      <c r="G71" s="483"/>
      <c r="H71" s="484"/>
      <c r="I71" s="146" t="s">
        <v>462</v>
      </c>
      <c r="J71" s="135" t="s">
        <v>408</v>
      </c>
      <c r="K71" s="115" t="s">
        <v>331</v>
      </c>
      <c r="L71" s="143">
        <v>400</v>
      </c>
    </row>
    <row r="72" spans="1:12" ht="47.25" customHeight="1" thickBot="1">
      <c r="A72" s="478"/>
      <c r="B72" s="115" t="s">
        <v>384</v>
      </c>
      <c r="C72" s="115" t="s">
        <v>490</v>
      </c>
      <c r="D72" s="136">
        <v>45618</v>
      </c>
      <c r="E72" s="132" t="s">
        <v>491</v>
      </c>
      <c r="F72" s="485" t="s">
        <v>408</v>
      </c>
      <c r="G72" s="485"/>
      <c r="H72" s="486"/>
      <c r="I72" s="121" t="s">
        <v>366</v>
      </c>
      <c r="J72" s="138" t="s">
        <v>408</v>
      </c>
      <c r="K72" s="139" t="s">
        <v>331</v>
      </c>
      <c r="L72" s="145">
        <v>250</v>
      </c>
    </row>
    <row r="73" spans="1:12" ht="13" thickTop="1"/>
  </sheetData>
  <mergeCells count="97">
    <mergeCell ref="A69:A72"/>
    <mergeCell ref="F69:G69"/>
    <mergeCell ref="F70:H70"/>
    <mergeCell ref="F71:H71"/>
    <mergeCell ref="F72:H72"/>
    <mergeCell ref="A65:A68"/>
    <mergeCell ref="F65:G65"/>
    <mergeCell ref="F66:H66"/>
    <mergeCell ref="F67:H67"/>
    <mergeCell ref="F68:H68"/>
    <mergeCell ref="A61:A64"/>
    <mergeCell ref="F61:G61"/>
    <mergeCell ref="F62:H62"/>
    <mergeCell ref="F63:H63"/>
    <mergeCell ref="F64:H64"/>
    <mergeCell ref="A57:A60"/>
    <mergeCell ref="F57:G57"/>
    <mergeCell ref="F58:H58"/>
    <mergeCell ref="F59:H59"/>
    <mergeCell ref="F60:H60"/>
    <mergeCell ref="A53:A56"/>
    <mergeCell ref="F53:G53"/>
    <mergeCell ref="F54:H54"/>
    <mergeCell ref="F55:H55"/>
    <mergeCell ref="F56:H56"/>
    <mergeCell ref="A49:A52"/>
    <mergeCell ref="F49:G49"/>
    <mergeCell ref="F50:H50"/>
    <mergeCell ref="F51:H51"/>
    <mergeCell ref="F52:H52"/>
    <mergeCell ref="A45:A48"/>
    <mergeCell ref="F45:G45"/>
    <mergeCell ref="F46:H46"/>
    <mergeCell ref="F47:H47"/>
    <mergeCell ref="F48:H48"/>
    <mergeCell ref="A41:A44"/>
    <mergeCell ref="F41:G41"/>
    <mergeCell ref="F42:H42"/>
    <mergeCell ref="F43:H43"/>
    <mergeCell ref="F44:H44"/>
    <mergeCell ref="A37:A40"/>
    <mergeCell ref="F37:G37"/>
    <mergeCell ref="F38:H38"/>
    <mergeCell ref="F39:H39"/>
    <mergeCell ref="F40:H40"/>
    <mergeCell ref="A33:A36"/>
    <mergeCell ref="F33:G33"/>
    <mergeCell ref="F34:H34"/>
    <mergeCell ref="F35:H35"/>
    <mergeCell ref="F36:H36"/>
    <mergeCell ref="A29:A32"/>
    <mergeCell ref="F29:G29"/>
    <mergeCell ref="F30:H30"/>
    <mergeCell ref="F31:H31"/>
    <mergeCell ref="F32:H32"/>
    <mergeCell ref="A25:A28"/>
    <mergeCell ref="F25:G25"/>
    <mergeCell ref="F26:H26"/>
    <mergeCell ref="F27:H27"/>
    <mergeCell ref="F28:H28"/>
    <mergeCell ref="A17:A20"/>
    <mergeCell ref="F17:H17"/>
    <mergeCell ref="F18:H18"/>
    <mergeCell ref="F19:H20"/>
    <mergeCell ref="A21:A24"/>
    <mergeCell ref="F21:G21"/>
    <mergeCell ref="F22:H22"/>
    <mergeCell ref="F23:H23"/>
    <mergeCell ref="F24:H24"/>
    <mergeCell ref="A13:A16"/>
    <mergeCell ref="F13:G13"/>
    <mergeCell ref="F14:H14"/>
    <mergeCell ref="F15:H15"/>
    <mergeCell ref="F16:H16"/>
    <mergeCell ref="I1:L3"/>
    <mergeCell ref="A4:L4"/>
    <mergeCell ref="A5:A12"/>
    <mergeCell ref="B5:I6"/>
    <mergeCell ref="B7:L7"/>
    <mergeCell ref="B8:E8"/>
    <mergeCell ref="F8:F10"/>
    <mergeCell ref="G8:G10"/>
    <mergeCell ref="K11:K12"/>
    <mergeCell ref="L11:L12"/>
    <mergeCell ref="D11:D12"/>
    <mergeCell ref="E11:E12"/>
    <mergeCell ref="F11:H12"/>
    <mergeCell ref="K8:L10"/>
    <mergeCell ref="B9:E9"/>
    <mergeCell ref="D10:E10"/>
    <mergeCell ref="I11:I12"/>
    <mergeCell ref="J11:J12"/>
    <mergeCell ref="B11:B12"/>
    <mergeCell ref="C11:C12"/>
    <mergeCell ref="H8:H10"/>
    <mergeCell ref="I8:I10"/>
    <mergeCell ref="J8:J10"/>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U417"/>
  <sheetViews>
    <sheetView workbookViewId="0">
      <selection activeCell="J8" sqref="J8:J10"/>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s>
  <sheetData>
    <row r="2" spans="1:18">
      <c r="J2" s="363" t="s">
        <v>322</v>
      </c>
      <c r="K2" s="364"/>
      <c r="L2" s="364"/>
      <c r="M2" s="364"/>
    </row>
    <row r="3" spans="1:18">
      <c r="J3" s="364"/>
      <c r="K3" s="364"/>
      <c r="L3" s="364"/>
      <c r="M3" s="364"/>
    </row>
    <row r="4" spans="1:18" ht="13" thickBot="1">
      <c r="J4" s="365"/>
      <c r="K4" s="365"/>
      <c r="L4" s="365"/>
      <c r="M4" s="365"/>
    </row>
    <row r="5" spans="1:18" ht="14" thickTop="1" thickBot="1">
      <c r="A5" s="366" t="s">
        <v>386</v>
      </c>
      <c r="B5" s="367"/>
      <c r="C5" s="367"/>
      <c r="D5" s="367"/>
      <c r="E5" s="367"/>
      <c r="F5" s="367"/>
      <c r="G5" s="367"/>
      <c r="H5" s="367"/>
      <c r="I5" s="367"/>
      <c r="J5" s="367"/>
      <c r="K5" s="367"/>
      <c r="L5" s="367"/>
      <c r="M5" s="367"/>
      <c r="O5" s="104"/>
      <c r="P5" s="104"/>
      <c r="Q5" s="104"/>
      <c r="R5" s="104"/>
    </row>
    <row r="6" spans="1:18">
      <c r="A6" s="392" t="s">
        <v>324</v>
      </c>
      <c r="B6" s="398" t="s">
        <v>325</v>
      </c>
      <c r="C6" s="399"/>
      <c r="D6" s="399"/>
      <c r="E6" s="399"/>
      <c r="F6" s="399"/>
      <c r="G6" s="399"/>
      <c r="H6" s="399"/>
      <c r="I6" s="399"/>
      <c r="J6" s="400"/>
      <c r="K6" s="20" t="s">
        <v>326</v>
      </c>
      <c r="L6" s="20" t="s">
        <v>327</v>
      </c>
      <c r="M6" s="20" t="s">
        <v>328</v>
      </c>
      <c r="O6" s="105"/>
      <c r="P6" s="105"/>
      <c r="Q6" s="105"/>
      <c r="R6" s="105"/>
    </row>
    <row r="7" spans="1:18" ht="13" thickBot="1">
      <c r="A7" s="392"/>
      <c r="B7" s="401"/>
      <c r="C7" s="402"/>
      <c r="D7" s="402"/>
      <c r="E7" s="402"/>
      <c r="F7" s="402"/>
      <c r="G7" s="402"/>
      <c r="H7" s="402"/>
      <c r="I7" s="402"/>
      <c r="J7" s="403"/>
      <c r="K7" s="41">
        <v>6</v>
      </c>
      <c r="L7" s="42">
        <v>16</v>
      </c>
      <c r="M7" s="43">
        <v>2024</v>
      </c>
      <c r="P7" s="5"/>
    </row>
    <row r="8" spans="1:18" ht="18">
      <c r="A8" s="392"/>
      <c r="B8" s="378" t="s">
        <v>330</v>
      </c>
      <c r="C8" s="355"/>
      <c r="D8" s="355"/>
      <c r="E8" s="355"/>
      <c r="F8" s="355"/>
      <c r="G8" s="420"/>
      <c r="H8" s="426" t="str">
        <f>"REPORTING PERIOD: "&amp;Q421</f>
        <v xml:space="preserve">REPORTING PERIOD: </v>
      </c>
      <c r="I8" s="423" t="s">
        <v>331</v>
      </c>
      <c r="J8" s="368" t="str">
        <f>"REPORTING PERIOD: "&amp;Q422</f>
        <v xml:space="preserve">REPORTING PERIOD: </v>
      </c>
      <c r="K8" s="417"/>
      <c r="L8" s="413" t="s">
        <v>332</v>
      </c>
      <c r="M8" s="414"/>
      <c r="O8" s="106"/>
      <c r="P8" s="106"/>
      <c r="Q8" s="106"/>
      <c r="R8" s="106"/>
    </row>
    <row r="9" spans="1:18" ht="12.75" customHeight="1">
      <c r="A9" s="392"/>
      <c r="B9" s="379" t="s">
        <v>387</v>
      </c>
      <c r="C9" s="355"/>
      <c r="D9" s="355"/>
      <c r="E9" s="355"/>
      <c r="F9" s="380"/>
      <c r="G9" s="421"/>
      <c r="H9" s="427"/>
      <c r="I9" s="424"/>
      <c r="J9" s="369"/>
      <c r="K9" s="418"/>
      <c r="L9" s="413"/>
      <c r="M9" s="414"/>
    </row>
    <row r="10" spans="1:18" ht="33.75" customHeight="1" thickBot="1">
      <c r="A10" s="392"/>
      <c r="B10" s="39" t="s">
        <v>334</v>
      </c>
      <c r="C10" s="40" t="s">
        <v>335</v>
      </c>
      <c r="D10" s="374" t="s">
        <v>336</v>
      </c>
      <c r="E10" s="374"/>
      <c r="F10" s="375"/>
      <c r="G10" s="422"/>
      <c r="H10" s="428"/>
      <c r="I10" s="425"/>
      <c r="J10" s="370"/>
      <c r="K10" s="419"/>
      <c r="L10" s="415"/>
      <c r="M10" s="416"/>
    </row>
    <row r="11" spans="1:18" ht="27" customHeight="1" thickTop="1" thickBot="1">
      <c r="A11" s="392"/>
      <c r="B11" s="394"/>
      <c r="C11" s="395"/>
      <c r="D11" s="395"/>
      <c r="E11" s="395"/>
      <c r="F11" s="395"/>
      <c r="G11" s="396"/>
      <c r="H11" s="396"/>
      <c r="I11" s="396"/>
      <c r="J11" s="396"/>
      <c r="K11" s="396"/>
      <c r="L11" s="395"/>
      <c r="M11" s="395"/>
    </row>
    <row r="12" spans="1:18" ht="27" customHeight="1" thickTop="1">
      <c r="A12" s="392"/>
      <c r="B12" s="429" t="s">
        <v>337</v>
      </c>
      <c r="C12" s="376" t="s">
        <v>338</v>
      </c>
      <c r="D12" s="409" t="s">
        <v>339</v>
      </c>
      <c r="E12" s="381" t="s">
        <v>340</v>
      </c>
      <c r="F12" s="382"/>
      <c r="G12" s="386" t="s">
        <v>341</v>
      </c>
      <c r="H12" s="387"/>
      <c r="I12" s="388"/>
      <c r="J12" s="376" t="s">
        <v>342</v>
      </c>
      <c r="K12" s="404" t="s">
        <v>343</v>
      </c>
      <c r="L12" s="406" t="s">
        <v>344</v>
      </c>
      <c r="M12" s="409" t="s">
        <v>345</v>
      </c>
      <c r="N12" s="18"/>
    </row>
    <row r="13" spans="1:18" ht="27" customHeight="1" thickBot="1">
      <c r="A13" s="393"/>
      <c r="B13" s="430"/>
      <c r="C13" s="408"/>
      <c r="D13" s="410"/>
      <c r="E13" s="383"/>
      <c r="F13" s="384"/>
      <c r="G13" s="389"/>
      <c r="H13" s="390"/>
      <c r="I13" s="391"/>
      <c r="J13" s="377"/>
      <c r="K13" s="405"/>
      <c r="L13" s="407"/>
      <c r="M13" s="377"/>
      <c r="N13" s="18"/>
    </row>
    <row r="14" spans="1:18" ht="12.75" customHeight="1" thickTop="1" thickBot="1">
      <c r="A14" s="345" t="s">
        <v>346</v>
      </c>
      <c r="B14" s="56" t="s">
        <v>347</v>
      </c>
      <c r="C14" s="56" t="s">
        <v>348</v>
      </c>
      <c r="D14" s="56" t="s">
        <v>349</v>
      </c>
      <c r="E14" s="385" t="s">
        <v>350</v>
      </c>
      <c r="F14" s="385"/>
      <c r="G14" s="349" t="s">
        <v>341</v>
      </c>
      <c r="H14" s="350"/>
      <c r="I14" s="57"/>
      <c r="J14" s="58"/>
      <c r="K14" s="58"/>
      <c r="L14" s="58"/>
      <c r="M14" s="58"/>
      <c r="N14" s="18"/>
    </row>
    <row r="15" spans="1:18" ht="20.5" thickBot="1">
      <c r="A15" s="346"/>
      <c r="B15" s="59" t="s">
        <v>351</v>
      </c>
      <c r="C15" s="59" t="s">
        <v>352</v>
      </c>
      <c r="D15" s="60">
        <v>40766</v>
      </c>
      <c r="E15" s="61"/>
      <c r="F15" s="62" t="s">
        <v>353</v>
      </c>
      <c r="G15" s="371" t="s">
        <v>354</v>
      </c>
      <c r="H15" s="372"/>
      <c r="I15" s="373"/>
      <c r="J15" s="63" t="s">
        <v>355</v>
      </c>
      <c r="K15" s="64"/>
      <c r="L15" s="65" t="s">
        <v>356</v>
      </c>
      <c r="M15" s="66">
        <v>280</v>
      </c>
    </row>
    <row r="16" spans="1:18" ht="21.5" thickBot="1">
      <c r="A16" s="346"/>
      <c r="B16" s="55" t="s">
        <v>357</v>
      </c>
      <c r="C16" s="55" t="s">
        <v>358</v>
      </c>
      <c r="D16" s="55" t="s">
        <v>359</v>
      </c>
      <c r="E16" s="348" t="s">
        <v>360</v>
      </c>
      <c r="F16" s="348"/>
      <c r="G16" s="357"/>
      <c r="H16" s="358"/>
      <c r="I16" s="359"/>
      <c r="J16" s="67" t="s">
        <v>361</v>
      </c>
      <c r="K16" s="65" t="s">
        <v>356</v>
      </c>
      <c r="L16" s="68"/>
      <c r="M16" s="69">
        <v>825</v>
      </c>
    </row>
    <row r="17" spans="1:21" ht="13" thickBot="1">
      <c r="A17" s="347"/>
      <c r="B17" s="70" t="s">
        <v>362</v>
      </c>
      <c r="C17" s="70" t="s">
        <v>363</v>
      </c>
      <c r="D17" s="60">
        <v>40767</v>
      </c>
      <c r="E17" s="71" t="s">
        <v>364</v>
      </c>
      <c r="F17" s="62" t="s">
        <v>365</v>
      </c>
      <c r="G17" s="351"/>
      <c r="H17" s="352"/>
      <c r="I17" s="353"/>
      <c r="J17" s="72" t="s">
        <v>366</v>
      </c>
      <c r="K17" s="73"/>
      <c r="L17" s="73" t="s">
        <v>356</v>
      </c>
      <c r="M17" s="74">
        <v>120</v>
      </c>
    </row>
    <row r="18" spans="1:21" ht="21.5" thickTop="1">
      <c r="A18" s="345">
        <f>1</f>
        <v>1</v>
      </c>
      <c r="B18" s="75" t="s">
        <v>347</v>
      </c>
      <c r="C18" s="75" t="s">
        <v>348</v>
      </c>
      <c r="D18" s="75" t="s">
        <v>349</v>
      </c>
      <c r="E18" s="349" t="s">
        <v>350</v>
      </c>
      <c r="F18" s="349"/>
      <c r="G18" s="434" t="s">
        <v>341</v>
      </c>
      <c r="H18" s="435"/>
      <c r="I18" s="436"/>
      <c r="J18" s="47" t="s">
        <v>367</v>
      </c>
      <c r="K18" s="48"/>
      <c r="L18" s="48"/>
      <c r="M18" s="49"/>
    </row>
    <row r="19" spans="1:21" ht="37.5" customHeight="1">
      <c r="A19" s="411"/>
      <c r="B19" s="10" t="s">
        <v>388</v>
      </c>
      <c r="C19" s="10" t="s">
        <v>389</v>
      </c>
      <c r="D19" s="4">
        <v>45385</v>
      </c>
      <c r="E19" s="10"/>
      <c r="F19" s="10" t="s">
        <v>390</v>
      </c>
      <c r="G19" s="354" t="s">
        <v>391</v>
      </c>
      <c r="H19" s="355"/>
      <c r="I19" s="356"/>
      <c r="J19" s="45" t="s">
        <v>392</v>
      </c>
      <c r="K19" s="45"/>
      <c r="L19" s="45" t="s">
        <v>356</v>
      </c>
      <c r="M19" s="54">
        <v>2457</v>
      </c>
    </row>
    <row r="20" spans="1:21" ht="21">
      <c r="A20" s="411"/>
      <c r="B20" s="55" t="s">
        <v>357</v>
      </c>
      <c r="C20" s="55" t="s">
        <v>358</v>
      </c>
      <c r="D20" s="55" t="s">
        <v>359</v>
      </c>
      <c r="E20" s="348" t="s">
        <v>360</v>
      </c>
      <c r="F20" s="348"/>
      <c r="G20" s="357"/>
      <c r="H20" s="358"/>
      <c r="I20" s="359"/>
      <c r="J20" s="15"/>
      <c r="K20" s="16"/>
      <c r="L20" s="16"/>
      <c r="M20" s="17"/>
    </row>
    <row r="21" spans="1:21" ht="13" thickBot="1">
      <c r="A21" s="412"/>
      <c r="B21" s="11" t="s">
        <v>393</v>
      </c>
      <c r="C21" s="11" t="s">
        <v>391</v>
      </c>
      <c r="D21" s="53">
        <v>45385</v>
      </c>
      <c r="E21" s="13" t="s">
        <v>364</v>
      </c>
      <c r="F21" s="82">
        <v>45385</v>
      </c>
      <c r="G21" s="431"/>
      <c r="H21" s="432"/>
      <c r="I21" s="433"/>
      <c r="J21" s="15"/>
      <c r="K21" s="16"/>
      <c r="L21" s="16"/>
      <c r="M21" s="17"/>
      <c r="U21" s="50"/>
    </row>
    <row r="22" spans="1:21" ht="22" thickTop="1" thickBot="1">
      <c r="A22" s="345">
        <f>A18+1</f>
        <v>2</v>
      </c>
      <c r="B22" s="75" t="s">
        <v>347</v>
      </c>
      <c r="C22" s="75" t="s">
        <v>348</v>
      </c>
      <c r="D22" s="75" t="s">
        <v>349</v>
      </c>
      <c r="E22" s="349" t="s">
        <v>350</v>
      </c>
      <c r="F22" s="349"/>
      <c r="G22" s="349" t="s">
        <v>341</v>
      </c>
      <c r="H22" s="350"/>
      <c r="I22" s="57"/>
      <c r="J22" s="47" t="s">
        <v>367</v>
      </c>
      <c r="K22" s="48"/>
      <c r="L22" s="48"/>
      <c r="M22" s="49"/>
      <c r="U22" s="51"/>
    </row>
    <row r="23" spans="1:21" ht="36" customHeight="1" thickBot="1">
      <c r="A23" s="346"/>
      <c r="B23" s="10" t="s">
        <v>394</v>
      </c>
      <c r="C23" s="10" t="s">
        <v>389</v>
      </c>
      <c r="D23" s="4">
        <v>45386</v>
      </c>
      <c r="E23" s="10"/>
      <c r="F23" s="10" t="s">
        <v>390</v>
      </c>
      <c r="G23" s="354" t="s">
        <v>391</v>
      </c>
      <c r="H23" s="355"/>
      <c r="I23" s="356"/>
      <c r="J23" s="45" t="s">
        <v>392</v>
      </c>
      <c r="K23" s="45"/>
      <c r="L23" s="45" t="s">
        <v>356</v>
      </c>
      <c r="M23" s="54">
        <v>4914</v>
      </c>
      <c r="U23" s="52"/>
    </row>
    <row r="24" spans="1:21" ht="21.5" thickBot="1">
      <c r="A24" s="346"/>
      <c r="B24" s="55" t="s">
        <v>357</v>
      </c>
      <c r="C24" s="55" t="s">
        <v>358</v>
      </c>
      <c r="D24" s="55" t="s">
        <v>359</v>
      </c>
      <c r="E24" s="348" t="s">
        <v>360</v>
      </c>
      <c r="F24" s="348"/>
      <c r="G24" s="357"/>
      <c r="H24" s="358"/>
      <c r="I24" s="359"/>
      <c r="J24" s="15" t="s">
        <v>385</v>
      </c>
      <c r="K24" s="16"/>
      <c r="L24" s="16"/>
      <c r="M24" s="17"/>
      <c r="U24" s="52"/>
    </row>
    <row r="25" spans="1:21" ht="13" thickBot="1">
      <c r="A25" s="347"/>
      <c r="B25" s="11" t="s">
        <v>393</v>
      </c>
      <c r="C25" s="11" t="s">
        <v>391</v>
      </c>
      <c r="D25" s="53">
        <v>45386</v>
      </c>
      <c r="E25" s="13" t="s">
        <v>364</v>
      </c>
      <c r="F25" s="82">
        <v>45386</v>
      </c>
      <c r="G25" s="351"/>
      <c r="H25" s="352"/>
      <c r="I25" s="353"/>
      <c r="J25" s="15" t="s">
        <v>378</v>
      </c>
      <c r="K25" s="16"/>
      <c r="L25" s="16"/>
      <c r="M25" s="17"/>
      <c r="U25" s="52"/>
    </row>
    <row r="26" spans="1:21" ht="22" thickTop="1" thickBot="1">
      <c r="A26" s="345">
        <f>A22+1</f>
        <v>3</v>
      </c>
      <c r="B26" s="75" t="s">
        <v>347</v>
      </c>
      <c r="C26" s="75" t="s">
        <v>348</v>
      </c>
      <c r="D26" s="75" t="s">
        <v>349</v>
      </c>
      <c r="E26" s="349" t="s">
        <v>350</v>
      </c>
      <c r="F26" s="349"/>
      <c r="G26" s="349" t="s">
        <v>341</v>
      </c>
      <c r="H26" s="350"/>
      <c r="I26" s="57"/>
      <c r="J26" s="47" t="s">
        <v>367</v>
      </c>
      <c r="K26" s="48"/>
      <c r="L26" s="48"/>
      <c r="M26" s="49"/>
      <c r="U26" s="52"/>
    </row>
    <row r="27" spans="1:21" ht="36.75" customHeight="1" thickBot="1">
      <c r="A27" s="346"/>
      <c r="B27" s="10" t="s">
        <v>395</v>
      </c>
      <c r="C27" s="10" t="s">
        <v>389</v>
      </c>
      <c r="D27" s="4">
        <v>45398</v>
      </c>
      <c r="E27" s="10"/>
      <c r="F27" s="10" t="s">
        <v>390</v>
      </c>
      <c r="G27" s="354" t="s">
        <v>391</v>
      </c>
      <c r="H27" s="355"/>
      <c r="I27" s="356"/>
      <c r="J27" s="45" t="s">
        <v>392</v>
      </c>
      <c r="K27" s="45"/>
      <c r="L27" s="45" t="s">
        <v>356</v>
      </c>
      <c r="M27" s="54">
        <v>4095</v>
      </c>
      <c r="U27" s="52"/>
    </row>
    <row r="28" spans="1:21" ht="27" customHeight="1" thickBot="1">
      <c r="A28" s="346"/>
      <c r="B28" s="55" t="s">
        <v>357</v>
      </c>
      <c r="C28" s="55" t="s">
        <v>358</v>
      </c>
      <c r="D28" s="55" t="s">
        <v>359</v>
      </c>
      <c r="E28" s="348" t="s">
        <v>360</v>
      </c>
      <c r="F28" s="348"/>
      <c r="G28" s="357"/>
      <c r="H28" s="358"/>
      <c r="I28" s="359"/>
      <c r="J28" s="15" t="s">
        <v>385</v>
      </c>
      <c r="K28" s="16"/>
      <c r="L28" s="16"/>
      <c r="M28" s="17"/>
      <c r="U28" s="52"/>
    </row>
    <row r="29" spans="1:21" ht="13" thickBot="1">
      <c r="A29" s="347"/>
      <c r="B29" s="11" t="s">
        <v>393</v>
      </c>
      <c r="C29" s="11" t="s">
        <v>391</v>
      </c>
      <c r="D29" s="53">
        <v>45398</v>
      </c>
      <c r="E29" s="13" t="s">
        <v>364</v>
      </c>
      <c r="F29" s="82">
        <v>45398</v>
      </c>
      <c r="G29" s="351"/>
      <c r="H29" s="352"/>
      <c r="I29" s="353"/>
      <c r="J29" s="15" t="s">
        <v>378</v>
      </c>
      <c r="K29" s="16"/>
      <c r="L29" s="16"/>
      <c r="M29" s="17"/>
      <c r="U29" s="52"/>
    </row>
    <row r="30" spans="1:21" ht="18.75" customHeight="1" thickTop="1" thickBot="1">
      <c r="A30" s="345">
        <f>A26+1</f>
        <v>4</v>
      </c>
      <c r="B30" s="75" t="s">
        <v>347</v>
      </c>
      <c r="C30" s="75" t="s">
        <v>348</v>
      </c>
      <c r="D30" s="75" t="s">
        <v>349</v>
      </c>
      <c r="E30" s="349" t="s">
        <v>350</v>
      </c>
      <c r="F30" s="349"/>
      <c r="G30" s="349" t="s">
        <v>341</v>
      </c>
      <c r="H30" s="350"/>
      <c r="I30" s="57"/>
      <c r="J30" s="47" t="s">
        <v>367</v>
      </c>
      <c r="K30" s="48"/>
      <c r="L30" s="48"/>
      <c r="M30" s="49"/>
      <c r="U30" s="52"/>
    </row>
    <row r="31" spans="1:21" ht="39" customHeight="1" thickBot="1">
      <c r="A31" s="346"/>
      <c r="B31" s="10" t="s">
        <v>388</v>
      </c>
      <c r="C31" s="10" t="s">
        <v>389</v>
      </c>
      <c r="D31" s="4">
        <v>45407</v>
      </c>
      <c r="E31" s="10"/>
      <c r="F31" s="10" t="s">
        <v>390</v>
      </c>
      <c r="G31" s="354" t="s">
        <v>391</v>
      </c>
      <c r="H31" s="355"/>
      <c r="I31" s="356"/>
      <c r="J31" s="45" t="s">
        <v>392</v>
      </c>
      <c r="K31" s="45"/>
      <c r="L31" s="45" t="s">
        <v>356</v>
      </c>
      <c r="M31" s="54">
        <v>2457</v>
      </c>
      <c r="U31" s="52"/>
    </row>
    <row r="32" spans="1:21" ht="21.5" thickBot="1">
      <c r="A32" s="346"/>
      <c r="B32" s="55" t="s">
        <v>357</v>
      </c>
      <c r="C32" s="55" t="s">
        <v>358</v>
      </c>
      <c r="D32" s="55" t="s">
        <v>359</v>
      </c>
      <c r="E32" s="348" t="s">
        <v>360</v>
      </c>
      <c r="F32" s="348"/>
      <c r="G32" s="357"/>
      <c r="H32" s="358"/>
      <c r="I32" s="359"/>
      <c r="J32" s="15" t="s">
        <v>385</v>
      </c>
      <c r="K32" s="16"/>
      <c r="L32" s="16"/>
      <c r="M32" s="17"/>
      <c r="U32" s="52"/>
    </row>
    <row r="33" spans="1:21" ht="13" thickBot="1">
      <c r="A33" s="347"/>
      <c r="B33" s="11" t="s">
        <v>393</v>
      </c>
      <c r="C33" s="11" t="s">
        <v>391</v>
      </c>
      <c r="D33" s="53">
        <v>45407</v>
      </c>
      <c r="E33" s="13" t="s">
        <v>364</v>
      </c>
      <c r="F33" s="82">
        <v>45407</v>
      </c>
      <c r="G33" s="351"/>
      <c r="H33" s="352"/>
      <c r="I33" s="353"/>
      <c r="J33" s="15" t="s">
        <v>378</v>
      </c>
      <c r="K33" s="16"/>
      <c r="L33" s="16"/>
      <c r="M33" s="17"/>
      <c r="U33" s="52"/>
    </row>
    <row r="34" spans="1:21" ht="22" thickTop="1" thickBot="1">
      <c r="A34" s="345">
        <f>A30+1</f>
        <v>5</v>
      </c>
      <c r="B34" s="75" t="s">
        <v>347</v>
      </c>
      <c r="C34" s="75" t="s">
        <v>348</v>
      </c>
      <c r="D34" s="75" t="s">
        <v>349</v>
      </c>
      <c r="E34" s="349" t="s">
        <v>350</v>
      </c>
      <c r="F34" s="349"/>
      <c r="G34" s="349" t="s">
        <v>341</v>
      </c>
      <c r="H34" s="350"/>
      <c r="I34" s="57"/>
      <c r="J34" s="47" t="s">
        <v>367</v>
      </c>
      <c r="K34" s="48"/>
      <c r="L34" s="48"/>
      <c r="M34" s="49"/>
      <c r="U34" s="52"/>
    </row>
    <row r="35" spans="1:21" ht="30.5" thickBot="1">
      <c r="A35" s="346"/>
      <c r="B35" s="10" t="s">
        <v>396</v>
      </c>
      <c r="C35" s="10" t="s">
        <v>389</v>
      </c>
      <c r="D35" s="4">
        <v>45443</v>
      </c>
      <c r="E35" s="10"/>
      <c r="F35" s="10" t="s">
        <v>390</v>
      </c>
      <c r="G35" s="354" t="s">
        <v>391</v>
      </c>
      <c r="H35" s="355"/>
      <c r="I35" s="356"/>
      <c r="J35" s="45" t="s">
        <v>392</v>
      </c>
      <c r="K35" s="45"/>
      <c r="L35" s="45" t="s">
        <v>356</v>
      </c>
      <c r="M35" s="54">
        <v>2457</v>
      </c>
      <c r="U35" s="52"/>
    </row>
    <row r="36" spans="1:21" ht="21.5" thickBot="1">
      <c r="A36" s="346"/>
      <c r="B36" s="55" t="s">
        <v>357</v>
      </c>
      <c r="C36" s="55" t="s">
        <v>358</v>
      </c>
      <c r="D36" s="55" t="s">
        <v>359</v>
      </c>
      <c r="E36" s="348" t="s">
        <v>360</v>
      </c>
      <c r="F36" s="348"/>
      <c r="G36" s="357"/>
      <c r="H36" s="358"/>
      <c r="I36" s="359"/>
      <c r="J36" s="15" t="s">
        <v>385</v>
      </c>
      <c r="K36" s="16"/>
      <c r="L36" s="16"/>
      <c r="M36" s="17"/>
      <c r="U36" s="52"/>
    </row>
    <row r="37" spans="1:21" ht="25.5" thickBot="1">
      <c r="A37" s="347"/>
      <c r="B37" s="83" t="s">
        <v>397</v>
      </c>
      <c r="C37" s="11" t="s">
        <v>391</v>
      </c>
      <c r="D37" s="53">
        <v>45443</v>
      </c>
      <c r="E37" s="13" t="s">
        <v>364</v>
      </c>
      <c r="F37" s="82">
        <v>45443</v>
      </c>
      <c r="G37" s="351"/>
      <c r="H37" s="352"/>
      <c r="I37" s="353"/>
      <c r="J37" s="15" t="s">
        <v>378</v>
      </c>
      <c r="K37" s="16"/>
      <c r="L37" s="16"/>
      <c r="M37" s="17"/>
      <c r="U37" s="52"/>
    </row>
    <row r="38" spans="1:21" ht="22" thickTop="1" thickBot="1">
      <c r="A38" s="345">
        <f>A34+1</f>
        <v>6</v>
      </c>
      <c r="B38" s="75" t="s">
        <v>347</v>
      </c>
      <c r="C38" s="75" t="s">
        <v>348</v>
      </c>
      <c r="D38" s="75" t="s">
        <v>349</v>
      </c>
      <c r="E38" s="349" t="s">
        <v>350</v>
      </c>
      <c r="F38" s="349"/>
      <c r="G38" s="349" t="s">
        <v>341</v>
      </c>
      <c r="H38" s="350"/>
      <c r="I38" s="57"/>
      <c r="J38" s="47" t="s">
        <v>367</v>
      </c>
      <c r="K38" s="48"/>
      <c r="L38" s="48"/>
      <c r="M38" s="49"/>
      <c r="U38" s="52"/>
    </row>
    <row r="39" spans="1:21" ht="20.5" thickBot="1">
      <c r="A39" s="346"/>
      <c r="B39" s="10" t="s">
        <v>388</v>
      </c>
      <c r="C39" s="10" t="s">
        <v>389</v>
      </c>
      <c r="D39" s="4">
        <v>45456</v>
      </c>
      <c r="E39" s="10"/>
      <c r="F39" s="10" t="s">
        <v>390</v>
      </c>
      <c r="G39" s="354" t="s">
        <v>391</v>
      </c>
      <c r="H39" s="355"/>
      <c r="I39" s="356"/>
      <c r="J39" s="45" t="s">
        <v>392</v>
      </c>
      <c r="K39" s="45"/>
      <c r="L39" s="45" t="s">
        <v>356</v>
      </c>
      <c r="M39" s="54">
        <v>2457</v>
      </c>
      <c r="U39" s="52"/>
    </row>
    <row r="40" spans="1:21" ht="21.5" thickBot="1">
      <c r="A40" s="346"/>
      <c r="B40" s="55" t="s">
        <v>357</v>
      </c>
      <c r="C40" s="55" t="s">
        <v>358</v>
      </c>
      <c r="D40" s="55" t="s">
        <v>359</v>
      </c>
      <c r="E40" s="348" t="s">
        <v>360</v>
      </c>
      <c r="F40" s="348"/>
      <c r="G40" s="357"/>
      <c r="H40" s="358"/>
      <c r="I40" s="359"/>
      <c r="J40" s="15" t="s">
        <v>385</v>
      </c>
      <c r="K40" s="16"/>
      <c r="L40" s="16"/>
      <c r="M40" s="17"/>
      <c r="U40" s="52"/>
    </row>
    <row r="41" spans="1:21" ht="13" thickBot="1">
      <c r="A41" s="347"/>
      <c r="B41" s="11" t="s">
        <v>393</v>
      </c>
      <c r="C41" s="11" t="s">
        <v>391</v>
      </c>
      <c r="D41" s="53">
        <v>45456</v>
      </c>
      <c r="E41" s="13" t="s">
        <v>364</v>
      </c>
      <c r="F41" s="82">
        <v>45456</v>
      </c>
      <c r="G41" s="351"/>
      <c r="H41" s="352"/>
      <c r="I41" s="353"/>
      <c r="J41" s="15" t="s">
        <v>378</v>
      </c>
      <c r="K41" s="16"/>
      <c r="L41" s="16"/>
      <c r="M41" s="17"/>
      <c r="U41" s="52"/>
    </row>
    <row r="42" spans="1:21" ht="22" thickTop="1" thickBot="1">
      <c r="A42" s="345">
        <f>A38+1</f>
        <v>7</v>
      </c>
      <c r="B42" s="75" t="s">
        <v>347</v>
      </c>
      <c r="C42" s="75" t="s">
        <v>348</v>
      </c>
      <c r="D42" s="75" t="s">
        <v>349</v>
      </c>
      <c r="E42" s="349" t="s">
        <v>350</v>
      </c>
      <c r="F42" s="349"/>
      <c r="G42" s="349" t="s">
        <v>341</v>
      </c>
      <c r="H42" s="350"/>
      <c r="I42" s="57"/>
      <c r="J42" s="47" t="s">
        <v>367</v>
      </c>
      <c r="K42" s="48"/>
      <c r="L42" s="48"/>
      <c r="M42" s="49"/>
      <c r="U42" s="52"/>
    </row>
    <row r="43" spans="1:21" ht="20.5" thickBot="1">
      <c r="A43" s="346"/>
      <c r="B43" s="10" t="s">
        <v>388</v>
      </c>
      <c r="C43" s="10" t="s">
        <v>389</v>
      </c>
      <c r="D43" s="4">
        <v>45483</v>
      </c>
      <c r="E43" s="10"/>
      <c r="F43" s="10" t="s">
        <v>390</v>
      </c>
      <c r="G43" s="354" t="s">
        <v>391</v>
      </c>
      <c r="H43" s="355"/>
      <c r="I43" s="356"/>
      <c r="J43" s="45" t="s">
        <v>392</v>
      </c>
      <c r="K43" s="45"/>
      <c r="L43" s="45" t="s">
        <v>356</v>
      </c>
      <c r="M43" s="54">
        <v>2457</v>
      </c>
      <c r="U43" s="52"/>
    </row>
    <row r="44" spans="1:21" ht="21.5" thickBot="1">
      <c r="A44" s="346"/>
      <c r="B44" s="55" t="s">
        <v>357</v>
      </c>
      <c r="C44" s="55" t="s">
        <v>358</v>
      </c>
      <c r="D44" s="55" t="s">
        <v>359</v>
      </c>
      <c r="E44" s="348" t="s">
        <v>360</v>
      </c>
      <c r="F44" s="348"/>
      <c r="G44" s="357"/>
      <c r="H44" s="358"/>
      <c r="I44" s="359"/>
      <c r="J44" s="15" t="s">
        <v>385</v>
      </c>
      <c r="K44" s="16"/>
      <c r="L44" s="16"/>
      <c r="M44" s="17"/>
      <c r="U44" s="52"/>
    </row>
    <row r="45" spans="1:21" ht="13" thickBot="1">
      <c r="A45" s="347"/>
      <c r="B45" s="11" t="s">
        <v>393</v>
      </c>
      <c r="C45" s="11" t="s">
        <v>391</v>
      </c>
      <c r="D45" s="53">
        <v>45483</v>
      </c>
      <c r="E45" s="13" t="s">
        <v>364</v>
      </c>
      <c r="F45" s="82">
        <v>45483</v>
      </c>
      <c r="G45" s="351"/>
      <c r="H45" s="352"/>
      <c r="I45" s="353"/>
      <c r="J45" s="15" t="s">
        <v>378</v>
      </c>
      <c r="K45" s="16"/>
      <c r="L45" s="16"/>
      <c r="M45" s="17"/>
      <c r="U45" s="52"/>
    </row>
    <row r="46" spans="1:21" ht="22" thickTop="1" thickBot="1">
      <c r="A46" s="345">
        <f>A42+1</f>
        <v>8</v>
      </c>
      <c r="B46" s="75" t="s">
        <v>347</v>
      </c>
      <c r="C46" s="75" t="s">
        <v>348</v>
      </c>
      <c r="D46" s="75" t="s">
        <v>349</v>
      </c>
      <c r="E46" s="349" t="s">
        <v>350</v>
      </c>
      <c r="F46" s="349"/>
      <c r="G46" s="349" t="s">
        <v>341</v>
      </c>
      <c r="H46" s="350"/>
      <c r="I46" s="57"/>
      <c r="J46" s="47" t="s">
        <v>367</v>
      </c>
      <c r="K46" s="48"/>
      <c r="L46" s="48"/>
      <c r="M46" s="49"/>
      <c r="U46" s="52"/>
    </row>
    <row r="47" spans="1:21" ht="20.5" thickBot="1">
      <c r="A47" s="346"/>
      <c r="B47" s="10" t="s">
        <v>388</v>
      </c>
      <c r="C47" s="10" t="s">
        <v>389</v>
      </c>
      <c r="D47" s="4">
        <v>45504</v>
      </c>
      <c r="E47" s="10"/>
      <c r="F47" s="10" t="s">
        <v>390</v>
      </c>
      <c r="G47" s="354" t="s">
        <v>391</v>
      </c>
      <c r="H47" s="355"/>
      <c r="I47" s="356"/>
      <c r="J47" s="45" t="s">
        <v>392</v>
      </c>
      <c r="K47" s="45"/>
      <c r="L47" s="45" t="s">
        <v>356</v>
      </c>
      <c r="M47" s="54">
        <v>2457</v>
      </c>
      <c r="U47" s="52"/>
    </row>
    <row r="48" spans="1:21" ht="21.5" thickBot="1">
      <c r="A48" s="346"/>
      <c r="B48" s="55" t="s">
        <v>357</v>
      </c>
      <c r="C48" s="55" t="s">
        <v>358</v>
      </c>
      <c r="D48" s="55" t="s">
        <v>359</v>
      </c>
      <c r="E48" s="348" t="s">
        <v>360</v>
      </c>
      <c r="F48" s="348"/>
      <c r="G48" s="357"/>
      <c r="H48" s="358"/>
      <c r="I48" s="359"/>
      <c r="J48" s="15" t="s">
        <v>385</v>
      </c>
      <c r="K48" s="16"/>
      <c r="L48" s="16"/>
      <c r="M48" s="17"/>
      <c r="U48" s="52"/>
    </row>
    <row r="49" spans="1:21" ht="13" thickBot="1">
      <c r="A49" s="347"/>
      <c r="B49" s="11" t="s">
        <v>393</v>
      </c>
      <c r="C49" s="11" t="s">
        <v>391</v>
      </c>
      <c r="D49" s="53">
        <v>45504</v>
      </c>
      <c r="E49" s="13" t="s">
        <v>364</v>
      </c>
      <c r="F49" s="82">
        <v>45504</v>
      </c>
      <c r="G49" s="351"/>
      <c r="H49" s="352"/>
      <c r="I49" s="353"/>
      <c r="J49" s="15" t="s">
        <v>378</v>
      </c>
      <c r="K49" s="16"/>
      <c r="L49" s="16"/>
      <c r="M49" s="17"/>
      <c r="U49" s="52"/>
    </row>
    <row r="50" spans="1:21" ht="22" thickTop="1" thickBot="1">
      <c r="A50" s="345">
        <f>A46+1</f>
        <v>9</v>
      </c>
      <c r="B50" s="75" t="s">
        <v>347</v>
      </c>
      <c r="C50" s="75" t="s">
        <v>348</v>
      </c>
      <c r="D50" s="75" t="s">
        <v>349</v>
      </c>
      <c r="E50" s="349" t="s">
        <v>350</v>
      </c>
      <c r="F50" s="349"/>
      <c r="G50" s="349" t="s">
        <v>341</v>
      </c>
      <c r="H50" s="350"/>
      <c r="I50" s="57"/>
      <c r="J50" s="47" t="s">
        <v>367</v>
      </c>
      <c r="K50" s="48"/>
      <c r="L50" s="48"/>
      <c r="M50" s="49"/>
      <c r="U50" s="52"/>
    </row>
    <row r="51" spans="1:21" ht="20.5" thickBot="1">
      <c r="A51" s="346"/>
      <c r="B51" s="10" t="s">
        <v>388</v>
      </c>
      <c r="C51" s="10" t="s">
        <v>389</v>
      </c>
      <c r="D51" s="4">
        <v>45533</v>
      </c>
      <c r="E51" s="10"/>
      <c r="F51" s="10" t="s">
        <v>390</v>
      </c>
      <c r="G51" s="354" t="s">
        <v>391</v>
      </c>
      <c r="H51" s="355"/>
      <c r="I51" s="356"/>
      <c r="J51" s="45" t="s">
        <v>392</v>
      </c>
      <c r="K51" s="45"/>
      <c r="L51" s="45" t="s">
        <v>356</v>
      </c>
      <c r="M51" s="54">
        <v>2457</v>
      </c>
      <c r="U51" s="52"/>
    </row>
    <row r="52" spans="1:21" ht="21.5" thickBot="1">
      <c r="A52" s="346"/>
      <c r="B52" s="55" t="s">
        <v>357</v>
      </c>
      <c r="C52" s="55" t="s">
        <v>358</v>
      </c>
      <c r="D52" s="55" t="s">
        <v>359</v>
      </c>
      <c r="E52" s="348" t="s">
        <v>360</v>
      </c>
      <c r="F52" s="348"/>
      <c r="G52" s="357"/>
      <c r="H52" s="358"/>
      <c r="I52" s="359"/>
      <c r="J52" s="15" t="s">
        <v>385</v>
      </c>
      <c r="K52" s="16"/>
      <c r="L52" s="16"/>
      <c r="M52" s="17"/>
      <c r="U52" s="52"/>
    </row>
    <row r="53" spans="1:21" ht="13" thickBot="1">
      <c r="A53" s="347"/>
      <c r="B53" s="11" t="s">
        <v>393</v>
      </c>
      <c r="C53" s="11" t="s">
        <v>391</v>
      </c>
      <c r="D53" s="53">
        <v>45533</v>
      </c>
      <c r="E53" s="13" t="s">
        <v>364</v>
      </c>
      <c r="F53" s="82">
        <v>45533</v>
      </c>
      <c r="G53" s="351"/>
      <c r="H53" s="352"/>
      <c r="I53" s="353"/>
      <c r="J53" s="15" t="s">
        <v>378</v>
      </c>
      <c r="K53" s="16"/>
      <c r="L53" s="16"/>
      <c r="M53" s="17"/>
      <c r="U53" s="52"/>
    </row>
    <row r="54" spans="1:21" ht="22" thickTop="1" thickBot="1">
      <c r="A54" s="345">
        <f>A50+1</f>
        <v>10</v>
      </c>
      <c r="B54" s="75" t="s">
        <v>347</v>
      </c>
      <c r="C54" s="75" t="s">
        <v>348</v>
      </c>
      <c r="D54" s="75" t="s">
        <v>349</v>
      </c>
      <c r="E54" s="349" t="s">
        <v>350</v>
      </c>
      <c r="F54" s="349"/>
      <c r="G54" s="349" t="s">
        <v>341</v>
      </c>
      <c r="H54" s="350"/>
      <c r="I54" s="57"/>
      <c r="J54" s="47" t="s">
        <v>367</v>
      </c>
      <c r="K54" s="48"/>
      <c r="L54" s="48"/>
      <c r="M54" s="49"/>
      <c r="U54" s="52"/>
    </row>
    <row r="55" spans="1:21" ht="20.5" thickBot="1">
      <c r="A55" s="346"/>
      <c r="B55" s="10" t="s">
        <v>394</v>
      </c>
      <c r="C55" s="10" t="s">
        <v>389</v>
      </c>
      <c r="D55" s="4">
        <v>45546</v>
      </c>
      <c r="E55" s="10"/>
      <c r="F55" s="10" t="s">
        <v>390</v>
      </c>
      <c r="G55" s="354" t="s">
        <v>391</v>
      </c>
      <c r="H55" s="355"/>
      <c r="I55" s="356"/>
      <c r="J55" s="45" t="s">
        <v>392</v>
      </c>
      <c r="K55" s="45"/>
      <c r="L55" s="45" t="s">
        <v>356</v>
      </c>
      <c r="M55" s="54">
        <v>4914</v>
      </c>
      <c r="U55" s="52"/>
    </row>
    <row r="56" spans="1:21" ht="21.5" thickBot="1">
      <c r="A56" s="346"/>
      <c r="B56" s="55" t="s">
        <v>357</v>
      </c>
      <c r="C56" s="55" t="s">
        <v>358</v>
      </c>
      <c r="D56" s="55" t="s">
        <v>359</v>
      </c>
      <c r="E56" s="348" t="s">
        <v>360</v>
      </c>
      <c r="F56" s="348"/>
      <c r="G56" s="357"/>
      <c r="H56" s="358"/>
      <c r="I56" s="359"/>
      <c r="J56" s="15" t="s">
        <v>385</v>
      </c>
      <c r="K56" s="16"/>
      <c r="L56" s="16"/>
      <c r="M56" s="17"/>
      <c r="U56" s="52"/>
    </row>
    <row r="57" spans="1:21" ht="13" thickBot="1">
      <c r="A57" s="347"/>
      <c r="B57" s="11" t="s">
        <v>393</v>
      </c>
      <c r="C57" s="11" t="s">
        <v>391</v>
      </c>
      <c r="D57" s="53">
        <v>45546</v>
      </c>
      <c r="E57" s="13" t="s">
        <v>364</v>
      </c>
      <c r="F57" s="82">
        <v>45546</v>
      </c>
      <c r="G57" s="351"/>
      <c r="H57" s="352"/>
      <c r="I57" s="353"/>
      <c r="J57" s="15" t="s">
        <v>378</v>
      </c>
      <c r="K57" s="16"/>
      <c r="L57" s="16"/>
      <c r="M57" s="17"/>
      <c r="U57" s="52"/>
    </row>
    <row r="58" spans="1:21" ht="22" thickTop="1" thickBot="1">
      <c r="A58" s="345">
        <f>A54+1</f>
        <v>11</v>
      </c>
      <c r="B58" s="75" t="s">
        <v>347</v>
      </c>
      <c r="C58" s="75" t="s">
        <v>348</v>
      </c>
      <c r="D58" s="75" t="s">
        <v>349</v>
      </c>
      <c r="E58" s="349" t="s">
        <v>350</v>
      </c>
      <c r="F58" s="349"/>
      <c r="G58" s="349" t="s">
        <v>341</v>
      </c>
      <c r="H58" s="350"/>
      <c r="I58" s="57"/>
      <c r="J58" s="47" t="s">
        <v>367</v>
      </c>
      <c r="K58" s="48"/>
      <c r="L58" s="48"/>
      <c r="M58" s="49"/>
      <c r="O58" s="1"/>
      <c r="U58" s="52"/>
    </row>
    <row r="59" spans="1:21" ht="13" thickBot="1">
      <c r="A59" s="346"/>
      <c r="B59" s="10"/>
      <c r="C59" s="10"/>
      <c r="D59" s="4"/>
      <c r="E59" s="10"/>
      <c r="F59" s="10"/>
      <c r="G59" s="354"/>
      <c r="H59" s="355"/>
      <c r="I59" s="356"/>
      <c r="J59" s="45" t="s">
        <v>367</v>
      </c>
      <c r="K59" s="45"/>
      <c r="L59" s="45"/>
      <c r="M59" s="46"/>
      <c r="U59" s="52"/>
    </row>
    <row r="60" spans="1:21" ht="21.5" thickBot="1">
      <c r="A60" s="346"/>
      <c r="B60" s="55" t="s">
        <v>357</v>
      </c>
      <c r="C60" s="55" t="s">
        <v>358</v>
      </c>
      <c r="D60" s="55" t="s">
        <v>359</v>
      </c>
      <c r="E60" s="348" t="s">
        <v>360</v>
      </c>
      <c r="F60" s="348"/>
      <c r="G60" s="357"/>
      <c r="H60" s="358"/>
      <c r="I60" s="359"/>
      <c r="J60" s="15" t="s">
        <v>385</v>
      </c>
      <c r="K60" s="16"/>
      <c r="L60" s="16"/>
      <c r="M60" s="17"/>
      <c r="N60" s="1"/>
      <c r="Q60" s="1"/>
      <c r="R60" s="1"/>
      <c r="S60" s="1"/>
      <c r="T60" s="1"/>
      <c r="U60" s="52"/>
    </row>
    <row r="61" spans="1:21" ht="13" thickBot="1">
      <c r="A61" s="347"/>
      <c r="B61" s="11"/>
      <c r="C61" s="11"/>
      <c r="D61" s="12"/>
      <c r="E61" s="13" t="s">
        <v>364</v>
      </c>
      <c r="F61" s="14"/>
      <c r="G61" s="351"/>
      <c r="H61" s="352"/>
      <c r="I61" s="353"/>
      <c r="J61" s="15" t="s">
        <v>378</v>
      </c>
      <c r="K61" s="16"/>
      <c r="L61" s="16"/>
      <c r="M61" s="17"/>
      <c r="U61" s="52"/>
    </row>
    <row r="62" spans="1:21" ht="22" thickTop="1" thickBot="1">
      <c r="A62" s="345">
        <f>A58+1</f>
        <v>12</v>
      </c>
      <c r="B62" s="75" t="s">
        <v>347</v>
      </c>
      <c r="C62" s="75" t="s">
        <v>348</v>
      </c>
      <c r="D62" s="75" t="s">
        <v>349</v>
      </c>
      <c r="E62" s="349" t="s">
        <v>350</v>
      </c>
      <c r="F62" s="349"/>
      <c r="G62" s="349" t="s">
        <v>341</v>
      </c>
      <c r="H62" s="350"/>
      <c r="I62" s="57"/>
      <c r="J62" s="47" t="s">
        <v>367</v>
      </c>
      <c r="K62" s="48"/>
      <c r="L62" s="48"/>
      <c r="M62" s="49"/>
      <c r="U62" s="52"/>
    </row>
    <row r="63" spans="1:21" ht="13" thickBot="1">
      <c r="A63" s="346"/>
      <c r="B63" s="10"/>
      <c r="C63" s="10"/>
      <c r="D63" s="4"/>
      <c r="E63" s="10"/>
      <c r="F63" s="10"/>
      <c r="G63" s="354"/>
      <c r="H63" s="355"/>
      <c r="I63" s="356"/>
      <c r="J63" s="45" t="s">
        <v>367</v>
      </c>
      <c r="K63" s="45"/>
      <c r="L63" s="45"/>
      <c r="M63" s="46"/>
    </row>
    <row r="64" spans="1:21" ht="21.5" thickBot="1">
      <c r="A64" s="346"/>
      <c r="B64" s="55" t="s">
        <v>357</v>
      </c>
      <c r="C64" s="55" t="s">
        <v>358</v>
      </c>
      <c r="D64" s="55" t="s">
        <v>359</v>
      </c>
      <c r="E64" s="348" t="s">
        <v>360</v>
      </c>
      <c r="F64" s="348"/>
      <c r="G64" s="357"/>
      <c r="H64" s="358"/>
      <c r="I64" s="359"/>
      <c r="J64" s="15" t="s">
        <v>385</v>
      </c>
      <c r="K64" s="16"/>
      <c r="L64" s="16"/>
      <c r="M64" s="17"/>
    </row>
    <row r="65" spans="1:13" ht="13" thickBot="1">
      <c r="A65" s="347"/>
      <c r="B65" s="11"/>
      <c r="C65" s="11"/>
      <c r="D65" s="12"/>
      <c r="E65" s="13" t="s">
        <v>364</v>
      </c>
      <c r="F65" s="14"/>
      <c r="G65" s="351"/>
      <c r="H65" s="352"/>
      <c r="I65" s="353"/>
      <c r="J65" s="15" t="s">
        <v>378</v>
      </c>
      <c r="K65" s="16"/>
      <c r="L65" s="16"/>
      <c r="M65" s="17"/>
    </row>
    <row r="66" spans="1:13" ht="22" thickTop="1" thickBot="1">
      <c r="A66" s="345">
        <f>A62+1</f>
        <v>13</v>
      </c>
      <c r="B66" s="75" t="s">
        <v>347</v>
      </c>
      <c r="C66" s="75" t="s">
        <v>348</v>
      </c>
      <c r="D66" s="75" t="s">
        <v>349</v>
      </c>
      <c r="E66" s="349" t="s">
        <v>350</v>
      </c>
      <c r="F66" s="349"/>
      <c r="G66" s="349" t="s">
        <v>341</v>
      </c>
      <c r="H66" s="350"/>
      <c r="I66" s="57"/>
      <c r="J66" s="47" t="s">
        <v>367</v>
      </c>
      <c r="K66" s="48"/>
      <c r="L66" s="48"/>
      <c r="M66" s="49"/>
    </row>
    <row r="67" spans="1:13" ht="13" thickBot="1">
      <c r="A67" s="346"/>
      <c r="B67" s="10"/>
      <c r="C67" s="10"/>
      <c r="D67" s="4"/>
      <c r="E67" s="10"/>
      <c r="F67" s="10"/>
      <c r="G67" s="354"/>
      <c r="H67" s="355"/>
      <c r="I67" s="356"/>
      <c r="J67" s="45" t="s">
        <v>367</v>
      </c>
      <c r="K67" s="45"/>
      <c r="L67" s="45"/>
      <c r="M67" s="46"/>
    </row>
    <row r="68" spans="1:13" ht="21.5" thickBot="1">
      <c r="A68" s="346"/>
      <c r="B68" s="55" t="s">
        <v>357</v>
      </c>
      <c r="C68" s="55" t="s">
        <v>358</v>
      </c>
      <c r="D68" s="55" t="s">
        <v>359</v>
      </c>
      <c r="E68" s="348" t="s">
        <v>360</v>
      </c>
      <c r="F68" s="348"/>
      <c r="G68" s="357"/>
      <c r="H68" s="358"/>
      <c r="I68" s="359"/>
      <c r="J68" s="15" t="s">
        <v>385</v>
      </c>
      <c r="K68" s="16"/>
      <c r="L68" s="16"/>
      <c r="M68" s="17"/>
    </row>
    <row r="69" spans="1:13" ht="13" thickBot="1">
      <c r="A69" s="347"/>
      <c r="B69" s="11"/>
      <c r="C69" s="11"/>
      <c r="D69" s="12"/>
      <c r="E69" s="13" t="s">
        <v>364</v>
      </c>
      <c r="F69" s="14"/>
      <c r="G69" s="351"/>
      <c r="H69" s="352"/>
      <c r="I69" s="353"/>
      <c r="J69" s="15" t="s">
        <v>378</v>
      </c>
      <c r="K69" s="16"/>
      <c r="L69" s="16"/>
      <c r="M69" s="17"/>
    </row>
    <row r="70" spans="1:13" ht="22" thickTop="1" thickBot="1">
      <c r="A70" s="345">
        <f>A66+1</f>
        <v>14</v>
      </c>
      <c r="B70" s="75" t="s">
        <v>347</v>
      </c>
      <c r="C70" s="75" t="s">
        <v>348</v>
      </c>
      <c r="D70" s="75" t="s">
        <v>349</v>
      </c>
      <c r="E70" s="349" t="s">
        <v>350</v>
      </c>
      <c r="F70" s="349"/>
      <c r="G70" s="349" t="s">
        <v>341</v>
      </c>
      <c r="H70" s="350"/>
      <c r="I70" s="57"/>
      <c r="J70" s="47" t="s">
        <v>367</v>
      </c>
      <c r="K70" s="48"/>
      <c r="L70" s="48"/>
      <c r="M70" s="49"/>
    </row>
    <row r="71" spans="1:13" ht="13" thickBot="1">
      <c r="A71" s="346"/>
      <c r="B71" s="10"/>
      <c r="C71" s="10"/>
      <c r="D71" s="4"/>
      <c r="E71" s="10"/>
      <c r="F71" s="10"/>
      <c r="G71" s="354"/>
      <c r="H71" s="355"/>
      <c r="I71" s="356"/>
      <c r="J71" s="45" t="s">
        <v>367</v>
      </c>
      <c r="K71" s="45"/>
      <c r="L71" s="45"/>
      <c r="M71" s="46"/>
    </row>
    <row r="72" spans="1:13" ht="21.5" thickBot="1">
      <c r="A72" s="346"/>
      <c r="B72" s="55" t="s">
        <v>357</v>
      </c>
      <c r="C72" s="55" t="s">
        <v>358</v>
      </c>
      <c r="D72" s="55" t="s">
        <v>359</v>
      </c>
      <c r="E72" s="348" t="s">
        <v>360</v>
      </c>
      <c r="F72" s="348"/>
      <c r="G72" s="357"/>
      <c r="H72" s="358"/>
      <c r="I72" s="359"/>
      <c r="J72" s="15" t="s">
        <v>385</v>
      </c>
      <c r="K72" s="16"/>
      <c r="L72" s="16"/>
      <c r="M72" s="17"/>
    </row>
    <row r="73" spans="1:13" ht="13" thickBot="1">
      <c r="A73" s="347"/>
      <c r="B73" s="11"/>
      <c r="C73" s="11"/>
      <c r="D73" s="12"/>
      <c r="E73" s="13" t="s">
        <v>364</v>
      </c>
      <c r="F73" s="14"/>
      <c r="G73" s="351"/>
      <c r="H73" s="352"/>
      <c r="I73" s="353"/>
      <c r="J73" s="15" t="s">
        <v>378</v>
      </c>
      <c r="K73" s="16"/>
      <c r="L73" s="16"/>
      <c r="M73" s="17"/>
    </row>
    <row r="74" spans="1:13" ht="22" thickTop="1" thickBot="1">
      <c r="A74" s="345">
        <f>A70+1</f>
        <v>15</v>
      </c>
      <c r="B74" s="75" t="s">
        <v>347</v>
      </c>
      <c r="C74" s="75" t="s">
        <v>348</v>
      </c>
      <c r="D74" s="75" t="s">
        <v>349</v>
      </c>
      <c r="E74" s="349" t="s">
        <v>350</v>
      </c>
      <c r="F74" s="349"/>
      <c r="G74" s="349" t="s">
        <v>341</v>
      </c>
      <c r="H74" s="350"/>
      <c r="I74" s="57"/>
      <c r="J74" s="47" t="s">
        <v>367</v>
      </c>
      <c r="K74" s="48"/>
      <c r="L74" s="48"/>
      <c r="M74" s="49"/>
    </row>
    <row r="75" spans="1:13" ht="13" thickBot="1">
      <c r="A75" s="346"/>
      <c r="B75" s="10"/>
      <c r="C75" s="10"/>
      <c r="D75" s="4"/>
      <c r="E75" s="10"/>
      <c r="F75" s="10"/>
      <c r="G75" s="354"/>
      <c r="H75" s="355"/>
      <c r="I75" s="356"/>
      <c r="J75" s="45" t="s">
        <v>367</v>
      </c>
      <c r="K75" s="45"/>
      <c r="L75" s="45"/>
      <c r="M75" s="46"/>
    </row>
    <row r="76" spans="1:13" ht="21.5" thickBot="1">
      <c r="A76" s="346"/>
      <c r="B76" s="55" t="s">
        <v>357</v>
      </c>
      <c r="C76" s="55" t="s">
        <v>358</v>
      </c>
      <c r="D76" s="55" t="s">
        <v>359</v>
      </c>
      <c r="E76" s="348" t="s">
        <v>360</v>
      </c>
      <c r="F76" s="348"/>
      <c r="G76" s="357"/>
      <c r="H76" s="358"/>
      <c r="I76" s="359"/>
      <c r="J76" s="15" t="s">
        <v>385</v>
      </c>
      <c r="K76" s="16"/>
      <c r="L76" s="16"/>
      <c r="M76" s="17"/>
    </row>
    <row r="77" spans="1:13" ht="13" thickBot="1">
      <c r="A77" s="347"/>
      <c r="B77" s="11"/>
      <c r="C77" s="11"/>
      <c r="D77" s="12"/>
      <c r="E77" s="13" t="s">
        <v>364</v>
      </c>
      <c r="F77" s="14"/>
      <c r="G77" s="351"/>
      <c r="H77" s="352"/>
      <c r="I77" s="353"/>
      <c r="J77" s="15" t="s">
        <v>378</v>
      </c>
      <c r="K77" s="16"/>
      <c r="L77" s="16"/>
      <c r="M77" s="17"/>
    </row>
    <row r="78" spans="1:13" ht="22" thickTop="1" thickBot="1">
      <c r="A78" s="345">
        <f>A74+1</f>
        <v>16</v>
      </c>
      <c r="B78" s="75" t="s">
        <v>347</v>
      </c>
      <c r="C78" s="75" t="s">
        <v>348</v>
      </c>
      <c r="D78" s="75" t="s">
        <v>349</v>
      </c>
      <c r="E78" s="349" t="s">
        <v>350</v>
      </c>
      <c r="F78" s="349"/>
      <c r="G78" s="349" t="s">
        <v>341</v>
      </c>
      <c r="H78" s="350"/>
      <c r="I78" s="57"/>
      <c r="J78" s="47" t="s">
        <v>367</v>
      </c>
      <c r="K78" s="48"/>
      <c r="L78" s="48"/>
      <c r="M78" s="49"/>
    </row>
    <row r="79" spans="1:13" ht="13" thickBot="1">
      <c r="A79" s="346"/>
      <c r="B79" s="10"/>
      <c r="C79" s="10"/>
      <c r="D79" s="4"/>
      <c r="E79" s="10"/>
      <c r="F79" s="10"/>
      <c r="G79" s="354"/>
      <c r="H79" s="355"/>
      <c r="I79" s="356"/>
      <c r="J79" s="45" t="s">
        <v>367</v>
      </c>
      <c r="K79" s="45"/>
      <c r="L79" s="45"/>
      <c r="M79" s="46"/>
    </row>
    <row r="80" spans="1:13" ht="21.5" thickBot="1">
      <c r="A80" s="346"/>
      <c r="B80" s="55" t="s">
        <v>357</v>
      </c>
      <c r="C80" s="55" t="s">
        <v>358</v>
      </c>
      <c r="D80" s="55" t="s">
        <v>359</v>
      </c>
      <c r="E80" s="348" t="s">
        <v>360</v>
      </c>
      <c r="F80" s="348"/>
      <c r="G80" s="357"/>
      <c r="H80" s="358"/>
      <c r="I80" s="359"/>
      <c r="J80" s="15" t="s">
        <v>385</v>
      </c>
      <c r="K80" s="16"/>
      <c r="L80" s="16"/>
      <c r="M80" s="17"/>
    </row>
    <row r="81" spans="1:13" ht="13" thickBot="1">
      <c r="A81" s="347"/>
      <c r="B81" s="11"/>
      <c r="C81" s="11"/>
      <c r="D81" s="12"/>
      <c r="E81" s="13" t="s">
        <v>364</v>
      </c>
      <c r="F81" s="14"/>
      <c r="G81" s="351"/>
      <c r="H81" s="352"/>
      <c r="I81" s="353"/>
      <c r="J81" s="15" t="s">
        <v>378</v>
      </c>
      <c r="K81" s="16"/>
      <c r="L81" s="16"/>
      <c r="M81" s="17"/>
    </row>
    <row r="82" spans="1:13" ht="22" thickTop="1" thickBot="1">
      <c r="A82" s="345">
        <f>A78+1</f>
        <v>17</v>
      </c>
      <c r="B82" s="75" t="s">
        <v>347</v>
      </c>
      <c r="C82" s="75" t="s">
        <v>348</v>
      </c>
      <c r="D82" s="75" t="s">
        <v>349</v>
      </c>
      <c r="E82" s="349" t="s">
        <v>350</v>
      </c>
      <c r="F82" s="349"/>
      <c r="G82" s="349" t="s">
        <v>341</v>
      </c>
      <c r="H82" s="350"/>
      <c r="I82" s="57"/>
      <c r="J82" s="47" t="s">
        <v>367</v>
      </c>
      <c r="K82" s="48"/>
      <c r="L82" s="48"/>
      <c r="M82" s="49"/>
    </row>
    <row r="83" spans="1:13" ht="13" thickBot="1">
      <c r="A83" s="346"/>
      <c r="B83" s="10"/>
      <c r="C83" s="10"/>
      <c r="D83" s="4"/>
      <c r="E83" s="10"/>
      <c r="F83" s="10"/>
      <c r="G83" s="354"/>
      <c r="H83" s="355"/>
      <c r="I83" s="356"/>
      <c r="J83" s="45" t="s">
        <v>367</v>
      </c>
      <c r="K83" s="45"/>
      <c r="L83" s="45"/>
      <c r="M83" s="46"/>
    </row>
    <row r="84" spans="1:13" ht="21.5" thickBot="1">
      <c r="A84" s="346"/>
      <c r="B84" s="55" t="s">
        <v>357</v>
      </c>
      <c r="C84" s="55" t="s">
        <v>358</v>
      </c>
      <c r="D84" s="55" t="s">
        <v>359</v>
      </c>
      <c r="E84" s="348" t="s">
        <v>360</v>
      </c>
      <c r="F84" s="348"/>
      <c r="G84" s="357"/>
      <c r="H84" s="358"/>
      <c r="I84" s="359"/>
      <c r="J84" s="15" t="s">
        <v>385</v>
      </c>
      <c r="K84" s="16"/>
      <c r="L84" s="16"/>
      <c r="M84" s="17"/>
    </row>
    <row r="85" spans="1:13" ht="13" thickBot="1">
      <c r="A85" s="347"/>
      <c r="B85" s="11"/>
      <c r="C85" s="11"/>
      <c r="D85" s="12"/>
      <c r="E85" s="13" t="s">
        <v>364</v>
      </c>
      <c r="F85" s="14"/>
      <c r="G85" s="351"/>
      <c r="H85" s="352"/>
      <c r="I85" s="353"/>
      <c r="J85" s="15" t="s">
        <v>378</v>
      </c>
      <c r="K85" s="16"/>
      <c r="L85" s="16"/>
      <c r="M85" s="17"/>
    </row>
    <row r="86" spans="1:13" ht="22" thickTop="1" thickBot="1">
      <c r="A86" s="345">
        <f>A82+1</f>
        <v>18</v>
      </c>
      <c r="B86" s="75" t="s">
        <v>347</v>
      </c>
      <c r="C86" s="75" t="s">
        <v>348</v>
      </c>
      <c r="D86" s="75" t="s">
        <v>349</v>
      </c>
      <c r="E86" s="349" t="s">
        <v>350</v>
      </c>
      <c r="F86" s="349"/>
      <c r="G86" s="349" t="s">
        <v>341</v>
      </c>
      <c r="H86" s="350"/>
      <c r="I86" s="57"/>
      <c r="J86" s="47" t="s">
        <v>367</v>
      </c>
      <c r="K86" s="48"/>
      <c r="L86" s="48"/>
      <c r="M86" s="49"/>
    </row>
    <row r="87" spans="1:13" ht="13" thickBot="1">
      <c r="A87" s="346"/>
      <c r="B87" s="10"/>
      <c r="C87" s="10"/>
      <c r="D87" s="4"/>
      <c r="E87" s="10"/>
      <c r="F87" s="10"/>
      <c r="G87" s="354"/>
      <c r="H87" s="355"/>
      <c r="I87" s="356"/>
      <c r="J87" s="45" t="s">
        <v>367</v>
      </c>
      <c r="K87" s="45"/>
      <c r="L87" s="45"/>
      <c r="M87" s="46"/>
    </row>
    <row r="88" spans="1:13" ht="21.5" thickBot="1">
      <c r="A88" s="346"/>
      <c r="B88" s="55" t="s">
        <v>357</v>
      </c>
      <c r="C88" s="55" t="s">
        <v>358</v>
      </c>
      <c r="D88" s="55" t="s">
        <v>359</v>
      </c>
      <c r="E88" s="348" t="s">
        <v>360</v>
      </c>
      <c r="F88" s="348"/>
      <c r="G88" s="357"/>
      <c r="H88" s="358"/>
      <c r="I88" s="359"/>
      <c r="J88" s="15" t="s">
        <v>385</v>
      </c>
      <c r="K88" s="16"/>
      <c r="L88" s="16"/>
      <c r="M88" s="17"/>
    </row>
    <row r="89" spans="1:13" ht="13" thickBot="1">
      <c r="A89" s="347"/>
      <c r="B89" s="11"/>
      <c r="C89" s="11"/>
      <c r="D89" s="12"/>
      <c r="E89" s="13" t="s">
        <v>364</v>
      </c>
      <c r="F89" s="14"/>
      <c r="G89" s="351"/>
      <c r="H89" s="352"/>
      <c r="I89" s="353"/>
      <c r="J89" s="15" t="s">
        <v>378</v>
      </c>
      <c r="K89" s="16"/>
      <c r="L89" s="16"/>
      <c r="M89" s="17"/>
    </row>
    <row r="90" spans="1:13" ht="22" thickTop="1" thickBot="1">
      <c r="A90" s="345">
        <f>A86+1</f>
        <v>19</v>
      </c>
      <c r="B90" s="75" t="s">
        <v>347</v>
      </c>
      <c r="C90" s="75" t="s">
        <v>348</v>
      </c>
      <c r="D90" s="75" t="s">
        <v>349</v>
      </c>
      <c r="E90" s="349" t="s">
        <v>350</v>
      </c>
      <c r="F90" s="349"/>
      <c r="G90" s="349" t="s">
        <v>341</v>
      </c>
      <c r="H90" s="350"/>
      <c r="I90" s="57"/>
      <c r="J90" s="47" t="s">
        <v>367</v>
      </c>
      <c r="K90" s="48"/>
      <c r="L90" s="48"/>
      <c r="M90" s="49"/>
    </row>
    <row r="91" spans="1:13" ht="13" thickBot="1">
      <c r="A91" s="346"/>
      <c r="B91" s="10"/>
      <c r="C91" s="10"/>
      <c r="D91" s="4"/>
      <c r="E91" s="10"/>
      <c r="F91" s="10"/>
      <c r="G91" s="354"/>
      <c r="H91" s="355"/>
      <c r="I91" s="356"/>
      <c r="J91" s="45" t="s">
        <v>367</v>
      </c>
      <c r="K91" s="45"/>
      <c r="L91" s="45"/>
      <c r="M91" s="46"/>
    </row>
    <row r="92" spans="1:13" ht="21.5" thickBot="1">
      <c r="A92" s="346"/>
      <c r="B92" s="55" t="s">
        <v>357</v>
      </c>
      <c r="C92" s="55" t="s">
        <v>358</v>
      </c>
      <c r="D92" s="55" t="s">
        <v>359</v>
      </c>
      <c r="E92" s="348" t="s">
        <v>360</v>
      </c>
      <c r="F92" s="348"/>
      <c r="G92" s="357"/>
      <c r="H92" s="358"/>
      <c r="I92" s="359"/>
      <c r="J92" s="15" t="s">
        <v>385</v>
      </c>
      <c r="K92" s="16"/>
      <c r="L92" s="16"/>
      <c r="M92" s="17"/>
    </row>
    <row r="93" spans="1:13" ht="13" thickBot="1">
      <c r="A93" s="347"/>
      <c r="B93" s="11"/>
      <c r="C93" s="11"/>
      <c r="D93" s="12"/>
      <c r="E93" s="13" t="s">
        <v>364</v>
      </c>
      <c r="F93" s="14"/>
      <c r="G93" s="351"/>
      <c r="H93" s="352"/>
      <c r="I93" s="353"/>
      <c r="J93" s="15" t="s">
        <v>378</v>
      </c>
      <c r="K93" s="16"/>
      <c r="L93" s="16"/>
      <c r="M93" s="17"/>
    </row>
    <row r="94" spans="1:13" ht="22" thickTop="1" thickBot="1">
      <c r="A94" s="345">
        <f>A90+1</f>
        <v>20</v>
      </c>
      <c r="B94" s="75" t="s">
        <v>347</v>
      </c>
      <c r="C94" s="75" t="s">
        <v>348</v>
      </c>
      <c r="D94" s="75" t="s">
        <v>349</v>
      </c>
      <c r="E94" s="349" t="s">
        <v>350</v>
      </c>
      <c r="F94" s="349"/>
      <c r="G94" s="349" t="s">
        <v>341</v>
      </c>
      <c r="H94" s="350"/>
      <c r="I94" s="57"/>
      <c r="J94" s="47" t="s">
        <v>367</v>
      </c>
      <c r="K94" s="48"/>
      <c r="L94" s="48"/>
      <c r="M94" s="49"/>
    </row>
    <row r="95" spans="1:13" ht="13" thickBot="1">
      <c r="A95" s="346"/>
      <c r="B95" s="10"/>
      <c r="C95" s="10"/>
      <c r="D95" s="4"/>
      <c r="E95" s="10"/>
      <c r="F95" s="10"/>
      <c r="G95" s="354"/>
      <c r="H95" s="355"/>
      <c r="I95" s="356"/>
      <c r="J95" s="45" t="s">
        <v>367</v>
      </c>
      <c r="K95" s="45"/>
      <c r="L95" s="45"/>
      <c r="M95" s="46"/>
    </row>
    <row r="96" spans="1:13" ht="21.5" thickBot="1">
      <c r="A96" s="346"/>
      <c r="B96" s="55" t="s">
        <v>357</v>
      </c>
      <c r="C96" s="55" t="s">
        <v>358</v>
      </c>
      <c r="D96" s="55" t="s">
        <v>359</v>
      </c>
      <c r="E96" s="348" t="s">
        <v>360</v>
      </c>
      <c r="F96" s="348"/>
      <c r="G96" s="357"/>
      <c r="H96" s="358"/>
      <c r="I96" s="359"/>
      <c r="J96" s="15" t="s">
        <v>385</v>
      </c>
      <c r="K96" s="16"/>
      <c r="L96" s="16"/>
      <c r="M96" s="17"/>
    </row>
    <row r="97" spans="1:13" ht="13" thickBot="1">
      <c r="A97" s="347"/>
      <c r="B97" s="11"/>
      <c r="C97" s="11"/>
      <c r="D97" s="12"/>
      <c r="E97" s="13" t="s">
        <v>364</v>
      </c>
      <c r="F97" s="14"/>
      <c r="G97" s="351"/>
      <c r="H97" s="352"/>
      <c r="I97" s="353"/>
      <c r="J97" s="15" t="s">
        <v>378</v>
      </c>
      <c r="K97" s="16"/>
      <c r="L97" s="16"/>
      <c r="M97" s="17"/>
    </row>
    <row r="98" spans="1:13" ht="22" thickTop="1" thickBot="1">
      <c r="A98" s="345">
        <f>A94+1</f>
        <v>21</v>
      </c>
      <c r="B98" s="75" t="s">
        <v>347</v>
      </c>
      <c r="C98" s="75" t="s">
        <v>348</v>
      </c>
      <c r="D98" s="75" t="s">
        <v>349</v>
      </c>
      <c r="E98" s="349" t="s">
        <v>350</v>
      </c>
      <c r="F98" s="349"/>
      <c r="G98" s="349" t="s">
        <v>341</v>
      </c>
      <c r="H98" s="350"/>
      <c r="I98" s="57"/>
      <c r="J98" s="47" t="s">
        <v>367</v>
      </c>
      <c r="K98" s="48"/>
      <c r="L98" s="48"/>
      <c r="M98" s="49"/>
    </row>
    <row r="99" spans="1:13" ht="13" thickBot="1">
      <c r="A99" s="346"/>
      <c r="B99" s="10"/>
      <c r="C99" s="10"/>
      <c r="D99" s="4"/>
      <c r="E99" s="10"/>
      <c r="F99" s="10"/>
      <c r="G99" s="354"/>
      <c r="H99" s="355"/>
      <c r="I99" s="356"/>
      <c r="J99" s="45" t="s">
        <v>367</v>
      </c>
      <c r="K99" s="45"/>
      <c r="L99" s="45"/>
      <c r="M99" s="46"/>
    </row>
    <row r="100" spans="1:13" ht="21.5" thickBot="1">
      <c r="A100" s="346"/>
      <c r="B100" s="55" t="s">
        <v>357</v>
      </c>
      <c r="C100" s="55" t="s">
        <v>358</v>
      </c>
      <c r="D100" s="55" t="s">
        <v>359</v>
      </c>
      <c r="E100" s="348" t="s">
        <v>360</v>
      </c>
      <c r="F100" s="348"/>
      <c r="G100" s="357"/>
      <c r="H100" s="358"/>
      <c r="I100" s="359"/>
      <c r="J100" s="15" t="s">
        <v>385</v>
      </c>
      <c r="K100" s="16"/>
      <c r="L100" s="16"/>
      <c r="M100" s="17"/>
    </row>
    <row r="101" spans="1:13" ht="13" thickBot="1">
      <c r="A101" s="347"/>
      <c r="B101" s="11"/>
      <c r="C101" s="11"/>
      <c r="D101" s="12"/>
      <c r="E101" s="13" t="s">
        <v>364</v>
      </c>
      <c r="F101" s="14"/>
      <c r="G101" s="351"/>
      <c r="H101" s="352"/>
      <c r="I101" s="353"/>
      <c r="J101" s="15" t="s">
        <v>378</v>
      </c>
      <c r="K101" s="16"/>
      <c r="L101" s="16"/>
      <c r="M101" s="17"/>
    </row>
    <row r="102" spans="1:13" ht="22" thickTop="1" thickBot="1">
      <c r="A102" s="345">
        <f>A98+1</f>
        <v>22</v>
      </c>
      <c r="B102" s="75" t="s">
        <v>347</v>
      </c>
      <c r="C102" s="75" t="s">
        <v>348</v>
      </c>
      <c r="D102" s="75" t="s">
        <v>349</v>
      </c>
      <c r="E102" s="349" t="s">
        <v>350</v>
      </c>
      <c r="F102" s="349"/>
      <c r="G102" s="349" t="s">
        <v>341</v>
      </c>
      <c r="H102" s="350"/>
      <c r="I102" s="57"/>
      <c r="J102" s="47" t="s">
        <v>367</v>
      </c>
      <c r="K102" s="48"/>
      <c r="L102" s="48"/>
      <c r="M102" s="49"/>
    </row>
    <row r="103" spans="1:13" ht="13" thickBot="1">
      <c r="A103" s="346"/>
      <c r="B103" s="10"/>
      <c r="C103" s="10"/>
      <c r="D103" s="4"/>
      <c r="E103" s="10"/>
      <c r="F103" s="10"/>
      <c r="G103" s="354"/>
      <c r="H103" s="355"/>
      <c r="I103" s="356"/>
      <c r="J103" s="45" t="s">
        <v>367</v>
      </c>
      <c r="K103" s="45"/>
      <c r="L103" s="45"/>
      <c r="M103" s="46"/>
    </row>
    <row r="104" spans="1:13" ht="21.5" thickBot="1">
      <c r="A104" s="346"/>
      <c r="B104" s="55" t="s">
        <v>357</v>
      </c>
      <c r="C104" s="55" t="s">
        <v>358</v>
      </c>
      <c r="D104" s="55" t="s">
        <v>359</v>
      </c>
      <c r="E104" s="348" t="s">
        <v>360</v>
      </c>
      <c r="F104" s="348"/>
      <c r="G104" s="357"/>
      <c r="H104" s="358"/>
      <c r="I104" s="359"/>
      <c r="J104" s="15" t="s">
        <v>385</v>
      </c>
      <c r="K104" s="16"/>
      <c r="L104" s="16"/>
      <c r="M104" s="17"/>
    </row>
    <row r="105" spans="1:13" ht="13" thickBot="1">
      <c r="A105" s="347"/>
      <c r="B105" s="11"/>
      <c r="C105" s="11"/>
      <c r="D105" s="12"/>
      <c r="E105" s="13" t="s">
        <v>364</v>
      </c>
      <c r="F105" s="14"/>
      <c r="G105" s="351"/>
      <c r="H105" s="352"/>
      <c r="I105" s="353"/>
      <c r="J105" s="15" t="s">
        <v>378</v>
      </c>
      <c r="K105" s="16"/>
      <c r="L105" s="16"/>
      <c r="M105" s="17"/>
    </row>
    <row r="106" spans="1:13" ht="22" thickTop="1" thickBot="1">
      <c r="A106" s="345">
        <f>A102+1</f>
        <v>23</v>
      </c>
      <c r="B106" s="75" t="s">
        <v>347</v>
      </c>
      <c r="C106" s="75" t="s">
        <v>348</v>
      </c>
      <c r="D106" s="75" t="s">
        <v>349</v>
      </c>
      <c r="E106" s="349" t="s">
        <v>350</v>
      </c>
      <c r="F106" s="349"/>
      <c r="G106" s="349" t="s">
        <v>341</v>
      </c>
      <c r="H106" s="350"/>
      <c r="I106" s="57"/>
      <c r="J106" s="47" t="s">
        <v>367</v>
      </c>
      <c r="K106" s="48"/>
      <c r="L106" s="48"/>
      <c r="M106" s="49"/>
    </row>
    <row r="107" spans="1:13" ht="13" thickBot="1">
      <c r="A107" s="346"/>
      <c r="B107" s="10"/>
      <c r="C107" s="10"/>
      <c r="D107" s="4"/>
      <c r="E107" s="10"/>
      <c r="F107" s="10"/>
      <c r="G107" s="354"/>
      <c r="H107" s="355"/>
      <c r="I107" s="356"/>
      <c r="J107" s="45" t="s">
        <v>367</v>
      </c>
      <c r="K107" s="45"/>
      <c r="L107" s="45"/>
      <c r="M107" s="46"/>
    </row>
    <row r="108" spans="1:13" ht="21.5" thickBot="1">
      <c r="A108" s="346"/>
      <c r="B108" s="55" t="s">
        <v>357</v>
      </c>
      <c r="C108" s="55" t="s">
        <v>358</v>
      </c>
      <c r="D108" s="55" t="s">
        <v>359</v>
      </c>
      <c r="E108" s="348" t="s">
        <v>360</v>
      </c>
      <c r="F108" s="348"/>
      <c r="G108" s="357"/>
      <c r="H108" s="358"/>
      <c r="I108" s="359"/>
      <c r="J108" s="15" t="s">
        <v>385</v>
      </c>
      <c r="K108" s="16"/>
      <c r="L108" s="16"/>
      <c r="M108" s="17"/>
    </row>
    <row r="109" spans="1:13" ht="13" thickBot="1">
      <c r="A109" s="347"/>
      <c r="B109" s="11"/>
      <c r="C109" s="11"/>
      <c r="D109" s="12"/>
      <c r="E109" s="13" t="s">
        <v>364</v>
      </c>
      <c r="F109" s="14"/>
      <c r="G109" s="351"/>
      <c r="H109" s="352"/>
      <c r="I109" s="353"/>
      <c r="J109" s="15" t="s">
        <v>378</v>
      </c>
      <c r="K109" s="16"/>
      <c r="L109" s="16"/>
      <c r="M109" s="17"/>
    </row>
    <row r="110" spans="1:13" ht="22" thickTop="1" thickBot="1">
      <c r="A110" s="345">
        <f>A106+1</f>
        <v>24</v>
      </c>
      <c r="B110" s="75" t="s">
        <v>347</v>
      </c>
      <c r="C110" s="75" t="s">
        <v>348</v>
      </c>
      <c r="D110" s="75" t="s">
        <v>349</v>
      </c>
      <c r="E110" s="349" t="s">
        <v>350</v>
      </c>
      <c r="F110" s="349"/>
      <c r="G110" s="349" t="s">
        <v>341</v>
      </c>
      <c r="H110" s="350"/>
      <c r="I110" s="57"/>
      <c r="J110" s="47" t="s">
        <v>367</v>
      </c>
      <c r="K110" s="48"/>
      <c r="L110" s="48"/>
      <c r="M110" s="49"/>
    </row>
    <row r="111" spans="1:13" ht="13" thickBot="1">
      <c r="A111" s="346"/>
      <c r="B111" s="10"/>
      <c r="C111" s="10"/>
      <c r="D111" s="4"/>
      <c r="E111" s="10"/>
      <c r="F111" s="10"/>
      <c r="G111" s="354"/>
      <c r="H111" s="355"/>
      <c r="I111" s="356"/>
      <c r="J111" s="45" t="s">
        <v>367</v>
      </c>
      <c r="K111" s="45"/>
      <c r="L111" s="45"/>
      <c r="M111" s="46"/>
    </row>
    <row r="112" spans="1:13" ht="21.5" thickBot="1">
      <c r="A112" s="346"/>
      <c r="B112" s="55" t="s">
        <v>357</v>
      </c>
      <c r="C112" s="55" t="s">
        <v>358</v>
      </c>
      <c r="D112" s="55" t="s">
        <v>359</v>
      </c>
      <c r="E112" s="348" t="s">
        <v>360</v>
      </c>
      <c r="F112" s="348"/>
      <c r="G112" s="357"/>
      <c r="H112" s="358"/>
      <c r="I112" s="359"/>
      <c r="J112" s="15" t="s">
        <v>385</v>
      </c>
      <c r="K112" s="16"/>
      <c r="L112" s="16"/>
      <c r="M112" s="17"/>
    </row>
    <row r="113" spans="1:13" ht="13" thickBot="1">
      <c r="A113" s="347"/>
      <c r="B113" s="11"/>
      <c r="C113" s="11"/>
      <c r="D113" s="12"/>
      <c r="E113" s="13" t="s">
        <v>364</v>
      </c>
      <c r="F113" s="14"/>
      <c r="G113" s="351"/>
      <c r="H113" s="352"/>
      <c r="I113" s="353"/>
      <c r="J113" s="15" t="s">
        <v>378</v>
      </c>
      <c r="K113" s="16"/>
      <c r="L113" s="16"/>
      <c r="M113" s="17"/>
    </row>
    <row r="114" spans="1:13" ht="22" thickTop="1" thickBot="1">
      <c r="A114" s="345">
        <f>A110+1</f>
        <v>25</v>
      </c>
      <c r="B114" s="75" t="s">
        <v>347</v>
      </c>
      <c r="C114" s="75" t="s">
        <v>348</v>
      </c>
      <c r="D114" s="75" t="s">
        <v>349</v>
      </c>
      <c r="E114" s="349" t="s">
        <v>350</v>
      </c>
      <c r="F114" s="349"/>
      <c r="G114" s="349" t="s">
        <v>341</v>
      </c>
      <c r="H114" s="350"/>
      <c r="I114" s="57"/>
      <c r="J114" s="47" t="s">
        <v>367</v>
      </c>
      <c r="K114" s="48"/>
      <c r="L114" s="48"/>
      <c r="M114" s="49"/>
    </row>
    <row r="115" spans="1:13" ht="13" thickBot="1">
      <c r="A115" s="346"/>
      <c r="B115" s="10"/>
      <c r="C115" s="10"/>
      <c r="D115" s="4"/>
      <c r="E115" s="10"/>
      <c r="F115" s="10"/>
      <c r="G115" s="354"/>
      <c r="H115" s="355"/>
      <c r="I115" s="356"/>
      <c r="J115" s="45" t="s">
        <v>367</v>
      </c>
      <c r="K115" s="45"/>
      <c r="L115" s="45"/>
      <c r="M115" s="46"/>
    </row>
    <row r="116" spans="1:13" ht="21.5" thickBot="1">
      <c r="A116" s="346"/>
      <c r="B116" s="55" t="s">
        <v>357</v>
      </c>
      <c r="C116" s="55" t="s">
        <v>358</v>
      </c>
      <c r="D116" s="55" t="s">
        <v>359</v>
      </c>
      <c r="E116" s="348" t="s">
        <v>360</v>
      </c>
      <c r="F116" s="348"/>
      <c r="G116" s="357"/>
      <c r="H116" s="358"/>
      <c r="I116" s="359"/>
      <c r="J116" s="15" t="s">
        <v>385</v>
      </c>
      <c r="K116" s="16"/>
      <c r="L116" s="16"/>
      <c r="M116" s="17"/>
    </row>
    <row r="117" spans="1:13" ht="13" thickBot="1">
      <c r="A117" s="347"/>
      <c r="B117" s="11"/>
      <c r="C117" s="11"/>
      <c r="D117" s="12"/>
      <c r="E117" s="13" t="s">
        <v>364</v>
      </c>
      <c r="F117" s="14"/>
      <c r="G117" s="351"/>
      <c r="H117" s="352"/>
      <c r="I117" s="353"/>
      <c r="J117" s="15" t="s">
        <v>378</v>
      </c>
      <c r="K117" s="16"/>
      <c r="L117" s="16"/>
      <c r="M117" s="17"/>
    </row>
    <row r="118" spans="1:13" ht="22" thickTop="1" thickBot="1">
      <c r="A118" s="345">
        <f>A114+1</f>
        <v>26</v>
      </c>
      <c r="B118" s="75" t="s">
        <v>347</v>
      </c>
      <c r="C118" s="75" t="s">
        <v>348</v>
      </c>
      <c r="D118" s="75" t="s">
        <v>349</v>
      </c>
      <c r="E118" s="349" t="s">
        <v>350</v>
      </c>
      <c r="F118" s="349"/>
      <c r="G118" s="349" t="s">
        <v>341</v>
      </c>
      <c r="H118" s="350"/>
      <c r="I118" s="57"/>
      <c r="J118" s="47" t="s">
        <v>367</v>
      </c>
      <c r="K118" s="48"/>
      <c r="L118" s="48"/>
      <c r="M118" s="49"/>
    </row>
    <row r="119" spans="1:13" ht="13" thickBot="1">
      <c r="A119" s="346"/>
      <c r="B119" s="10"/>
      <c r="C119" s="10"/>
      <c r="D119" s="4"/>
      <c r="E119" s="10"/>
      <c r="F119" s="10"/>
      <c r="G119" s="354"/>
      <c r="H119" s="355"/>
      <c r="I119" s="356"/>
      <c r="J119" s="45" t="s">
        <v>367</v>
      </c>
      <c r="K119" s="45"/>
      <c r="L119" s="45"/>
      <c r="M119" s="46"/>
    </row>
    <row r="120" spans="1:13" ht="21.5" thickBot="1">
      <c r="A120" s="346"/>
      <c r="B120" s="55" t="s">
        <v>357</v>
      </c>
      <c r="C120" s="55" t="s">
        <v>358</v>
      </c>
      <c r="D120" s="55" t="s">
        <v>359</v>
      </c>
      <c r="E120" s="348" t="s">
        <v>360</v>
      </c>
      <c r="F120" s="348"/>
      <c r="G120" s="357"/>
      <c r="H120" s="358"/>
      <c r="I120" s="359"/>
      <c r="J120" s="15" t="s">
        <v>385</v>
      </c>
      <c r="K120" s="16"/>
      <c r="L120" s="16"/>
      <c r="M120" s="17"/>
    </row>
    <row r="121" spans="1:13" ht="13" thickBot="1">
      <c r="A121" s="347"/>
      <c r="B121" s="11"/>
      <c r="C121" s="11"/>
      <c r="D121" s="12"/>
      <c r="E121" s="13" t="s">
        <v>364</v>
      </c>
      <c r="F121" s="14"/>
      <c r="G121" s="351"/>
      <c r="H121" s="352"/>
      <c r="I121" s="353"/>
      <c r="J121" s="15" t="s">
        <v>378</v>
      </c>
      <c r="K121" s="16"/>
      <c r="L121" s="16"/>
      <c r="M121" s="17"/>
    </row>
    <row r="122" spans="1:13" ht="22" thickTop="1" thickBot="1">
      <c r="A122" s="345">
        <f>A118+1</f>
        <v>27</v>
      </c>
      <c r="B122" s="75" t="s">
        <v>347</v>
      </c>
      <c r="C122" s="75" t="s">
        <v>348</v>
      </c>
      <c r="D122" s="75" t="s">
        <v>349</v>
      </c>
      <c r="E122" s="349" t="s">
        <v>350</v>
      </c>
      <c r="F122" s="349"/>
      <c r="G122" s="349" t="s">
        <v>341</v>
      </c>
      <c r="H122" s="350"/>
      <c r="I122" s="57"/>
      <c r="J122" s="47" t="s">
        <v>367</v>
      </c>
      <c r="K122" s="48"/>
      <c r="L122" s="48"/>
      <c r="M122" s="49"/>
    </row>
    <row r="123" spans="1:13" ht="13" thickBot="1">
      <c r="A123" s="346"/>
      <c r="B123" s="10"/>
      <c r="C123" s="10"/>
      <c r="D123" s="4"/>
      <c r="E123" s="10"/>
      <c r="F123" s="10"/>
      <c r="G123" s="354"/>
      <c r="H123" s="355"/>
      <c r="I123" s="356"/>
      <c r="J123" s="45" t="s">
        <v>367</v>
      </c>
      <c r="K123" s="45"/>
      <c r="L123" s="45"/>
      <c r="M123" s="46"/>
    </row>
    <row r="124" spans="1:13" ht="21.5" thickBot="1">
      <c r="A124" s="346"/>
      <c r="B124" s="55" t="s">
        <v>357</v>
      </c>
      <c r="C124" s="55" t="s">
        <v>358</v>
      </c>
      <c r="D124" s="55" t="s">
        <v>359</v>
      </c>
      <c r="E124" s="348" t="s">
        <v>360</v>
      </c>
      <c r="F124" s="348"/>
      <c r="G124" s="357"/>
      <c r="H124" s="358"/>
      <c r="I124" s="359"/>
      <c r="J124" s="15" t="s">
        <v>385</v>
      </c>
      <c r="K124" s="16"/>
      <c r="L124" s="16"/>
      <c r="M124" s="17"/>
    </row>
    <row r="125" spans="1:13" ht="13" thickBot="1">
      <c r="A125" s="347"/>
      <c r="B125" s="11"/>
      <c r="C125" s="11"/>
      <c r="D125" s="12"/>
      <c r="E125" s="13" t="s">
        <v>364</v>
      </c>
      <c r="F125" s="14"/>
      <c r="G125" s="351"/>
      <c r="H125" s="352"/>
      <c r="I125" s="353"/>
      <c r="J125" s="15" t="s">
        <v>378</v>
      </c>
      <c r="K125" s="16"/>
      <c r="L125" s="16"/>
      <c r="M125" s="17"/>
    </row>
    <row r="126" spans="1:13" ht="22" thickTop="1" thickBot="1">
      <c r="A126" s="345">
        <f>A122+1</f>
        <v>28</v>
      </c>
      <c r="B126" s="75" t="s">
        <v>347</v>
      </c>
      <c r="C126" s="75" t="s">
        <v>348</v>
      </c>
      <c r="D126" s="75" t="s">
        <v>349</v>
      </c>
      <c r="E126" s="349" t="s">
        <v>350</v>
      </c>
      <c r="F126" s="349"/>
      <c r="G126" s="349" t="s">
        <v>341</v>
      </c>
      <c r="H126" s="350"/>
      <c r="I126" s="57"/>
      <c r="J126" s="47" t="s">
        <v>367</v>
      </c>
      <c r="K126" s="48"/>
      <c r="L126" s="48"/>
      <c r="M126" s="49"/>
    </row>
    <row r="127" spans="1:13" ht="13" thickBot="1">
      <c r="A127" s="346"/>
      <c r="B127" s="10"/>
      <c r="C127" s="10"/>
      <c r="D127" s="4"/>
      <c r="E127" s="10"/>
      <c r="F127" s="10"/>
      <c r="G127" s="354"/>
      <c r="H127" s="355"/>
      <c r="I127" s="356"/>
      <c r="J127" s="45" t="s">
        <v>367</v>
      </c>
      <c r="K127" s="45"/>
      <c r="L127" s="45"/>
      <c r="M127" s="46"/>
    </row>
    <row r="128" spans="1:13" ht="21.5" thickBot="1">
      <c r="A128" s="346"/>
      <c r="B128" s="55" t="s">
        <v>357</v>
      </c>
      <c r="C128" s="55" t="s">
        <v>358</v>
      </c>
      <c r="D128" s="55" t="s">
        <v>359</v>
      </c>
      <c r="E128" s="348" t="s">
        <v>360</v>
      </c>
      <c r="F128" s="348"/>
      <c r="G128" s="357"/>
      <c r="H128" s="358"/>
      <c r="I128" s="359"/>
      <c r="J128" s="15" t="s">
        <v>385</v>
      </c>
      <c r="K128" s="16"/>
      <c r="L128" s="16"/>
      <c r="M128" s="17"/>
    </row>
    <row r="129" spans="1:13" ht="13" thickBot="1">
      <c r="A129" s="347"/>
      <c r="B129" s="11"/>
      <c r="C129" s="11"/>
      <c r="D129" s="12"/>
      <c r="E129" s="13" t="s">
        <v>364</v>
      </c>
      <c r="F129" s="14"/>
      <c r="G129" s="351"/>
      <c r="H129" s="352"/>
      <c r="I129" s="353"/>
      <c r="J129" s="15" t="s">
        <v>378</v>
      </c>
      <c r="K129" s="16"/>
      <c r="L129" s="16"/>
      <c r="M129" s="17"/>
    </row>
    <row r="130" spans="1:13" ht="22" thickTop="1" thickBot="1">
      <c r="A130" s="345">
        <f>A126+1</f>
        <v>29</v>
      </c>
      <c r="B130" s="75" t="s">
        <v>347</v>
      </c>
      <c r="C130" s="75" t="s">
        <v>348</v>
      </c>
      <c r="D130" s="75" t="s">
        <v>349</v>
      </c>
      <c r="E130" s="349" t="s">
        <v>350</v>
      </c>
      <c r="F130" s="349"/>
      <c r="G130" s="349" t="s">
        <v>341</v>
      </c>
      <c r="H130" s="350"/>
      <c r="I130" s="57"/>
      <c r="J130" s="47" t="s">
        <v>367</v>
      </c>
      <c r="K130" s="48"/>
      <c r="L130" s="48"/>
      <c r="M130" s="49"/>
    </row>
    <row r="131" spans="1:13" ht="13" thickBot="1">
      <c r="A131" s="346"/>
      <c r="B131" s="10"/>
      <c r="C131" s="10"/>
      <c r="D131" s="4"/>
      <c r="E131" s="10"/>
      <c r="F131" s="10"/>
      <c r="G131" s="354"/>
      <c r="H131" s="355"/>
      <c r="I131" s="356"/>
      <c r="J131" s="45" t="s">
        <v>367</v>
      </c>
      <c r="K131" s="45"/>
      <c r="L131" s="45"/>
      <c r="M131" s="46"/>
    </row>
    <row r="132" spans="1:13" ht="21.5" thickBot="1">
      <c r="A132" s="346"/>
      <c r="B132" s="55" t="s">
        <v>357</v>
      </c>
      <c r="C132" s="55" t="s">
        <v>358</v>
      </c>
      <c r="D132" s="55" t="s">
        <v>359</v>
      </c>
      <c r="E132" s="348" t="s">
        <v>360</v>
      </c>
      <c r="F132" s="348"/>
      <c r="G132" s="357"/>
      <c r="H132" s="358"/>
      <c r="I132" s="359"/>
      <c r="J132" s="15" t="s">
        <v>385</v>
      </c>
      <c r="K132" s="16"/>
      <c r="L132" s="16"/>
      <c r="M132" s="17"/>
    </row>
    <row r="133" spans="1:13" ht="13" thickBot="1">
      <c r="A133" s="347"/>
      <c r="B133" s="11"/>
      <c r="C133" s="11"/>
      <c r="D133" s="12"/>
      <c r="E133" s="13" t="s">
        <v>364</v>
      </c>
      <c r="F133" s="14"/>
      <c r="G133" s="351"/>
      <c r="H133" s="352"/>
      <c r="I133" s="353"/>
      <c r="J133" s="15" t="s">
        <v>378</v>
      </c>
      <c r="K133" s="16"/>
      <c r="L133" s="16"/>
      <c r="M133" s="17"/>
    </row>
    <row r="134" spans="1:13" ht="22" thickTop="1" thickBot="1">
      <c r="A134" s="345">
        <f>A130+1</f>
        <v>30</v>
      </c>
      <c r="B134" s="75" t="s">
        <v>347</v>
      </c>
      <c r="C134" s="75" t="s">
        <v>348</v>
      </c>
      <c r="D134" s="75" t="s">
        <v>349</v>
      </c>
      <c r="E134" s="349" t="s">
        <v>350</v>
      </c>
      <c r="F134" s="349"/>
      <c r="G134" s="349" t="s">
        <v>341</v>
      </c>
      <c r="H134" s="350"/>
      <c r="I134" s="57"/>
      <c r="J134" s="47" t="s">
        <v>367</v>
      </c>
      <c r="K134" s="48"/>
      <c r="L134" s="48"/>
      <c r="M134" s="49"/>
    </row>
    <row r="135" spans="1:13" ht="13" thickBot="1">
      <c r="A135" s="346"/>
      <c r="B135" s="10"/>
      <c r="C135" s="10"/>
      <c r="D135" s="4"/>
      <c r="E135" s="10"/>
      <c r="F135" s="10"/>
      <c r="G135" s="354"/>
      <c r="H135" s="355"/>
      <c r="I135" s="356"/>
      <c r="J135" s="45" t="s">
        <v>367</v>
      </c>
      <c r="K135" s="45"/>
      <c r="L135" s="45"/>
      <c r="M135" s="46"/>
    </row>
    <row r="136" spans="1:13" ht="21.5" thickBot="1">
      <c r="A136" s="346"/>
      <c r="B136" s="55" t="s">
        <v>357</v>
      </c>
      <c r="C136" s="55" t="s">
        <v>358</v>
      </c>
      <c r="D136" s="55" t="s">
        <v>359</v>
      </c>
      <c r="E136" s="348" t="s">
        <v>360</v>
      </c>
      <c r="F136" s="348"/>
      <c r="G136" s="357"/>
      <c r="H136" s="358"/>
      <c r="I136" s="359"/>
      <c r="J136" s="15" t="s">
        <v>385</v>
      </c>
      <c r="K136" s="16"/>
      <c r="L136" s="16"/>
      <c r="M136" s="17"/>
    </row>
    <row r="137" spans="1:13" ht="13" thickBot="1">
      <c r="A137" s="347"/>
      <c r="B137" s="11"/>
      <c r="C137" s="11"/>
      <c r="D137" s="12"/>
      <c r="E137" s="13" t="s">
        <v>364</v>
      </c>
      <c r="F137" s="14"/>
      <c r="G137" s="351"/>
      <c r="H137" s="352"/>
      <c r="I137" s="353"/>
      <c r="J137" s="15" t="s">
        <v>378</v>
      </c>
      <c r="K137" s="16"/>
      <c r="L137" s="16"/>
      <c r="M137" s="17"/>
    </row>
    <row r="138" spans="1:13" ht="22" thickTop="1" thickBot="1">
      <c r="A138" s="345">
        <f>A134+1</f>
        <v>31</v>
      </c>
      <c r="B138" s="75" t="s">
        <v>347</v>
      </c>
      <c r="C138" s="75" t="s">
        <v>348</v>
      </c>
      <c r="D138" s="75" t="s">
        <v>349</v>
      </c>
      <c r="E138" s="349" t="s">
        <v>350</v>
      </c>
      <c r="F138" s="349"/>
      <c r="G138" s="349" t="s">
        <v>341</v>
      </c>
      <c r="H138" s="350"/>
      <c r="I138" s="57"/>
      <c r="J138" s="47" t="s">
        <v>367</v>
      </c>
      <c r="K138" s="48"/>
      <c r="L138" s="48"/>
      <c r="M138" s="49"/>
    </row>
    <row r="139" spans="1:13" ht="13" thickBot="1">
      <c r="A139" s="346"/>
      <c r="B139" s="10"/>
      <c r="C139" s="10"/>
      <c r="D139" s="4"/>
      <c r="E139" s="10"/>
      <c r="F139" s="10"/>
      <c r="G139" s="354"/>
      <c r="H139" s="355"/>
      <c r="I139" s="356"/>
      <c r="J139" s="45" t="s">
        <v>367</v>
      </c>
      <c r="K139" s="45"/>
      <c r="L139" s="45"/>
      <c r="M139" s="46"/>
    </row>
    <row r="140" spans="1:13" ht="21.5" thickBot="1">
      <c r="A140" s="346"/>
      <c r="B140" s="55" t="s">
        <v>357</v>
      </c>
      <c r="C140" s="55" t="s">
        <v>358</v>
      </c>
      <c r="D140" s="55" t="s">
        <v>359</v>
      </c>
      <c r="E140" s="348" t="s">
        <v>360</v>
      </c>
      <c r="F140" s="348"/>
      <c r="G140" s="357"/>
      <c r="H140" s="358"/>
      <c r="I140" s="359"/>
      <c r="J140" s="15" t="s">
        <v>385</v>
      </c>
      <c r="K140" s="16"/>
      <c r="L140" s="16"/>
      <c r="M140" s="17"/>
    </row>
    <row r="141" spans="1:13" ht="13" thickBot="1">
      <c r="A141" s="347"/>
      <c r="B141" s="11"/>
      <c r="C141" s="11"/>
      <c r="D141" s="12"/>
      <c r="E141" s="13" t="s">
        <v>364</v>
      </c>
      <c r="F141" s="14"/>
      <c r="G141" s="351"/>
      <c r="H141" s="352"/>
      <c r="I141" s="353"/>
      <c r="J141" s="15" t="s">
        <v>378</v>
      </c>
      <c r="K141" s="16"/>
      <c r="L141" s="16"/>
      <c r="M141" s="17"/>
    </row>
    <row r="142" spans="1:13" ht="22" thickTop="1" thickBot="1">
      <c r="A142" s="345">
        <f>A138+1</f>
        <v>32</v>
      </c>
      <c r="B142" s="75" t="s">
        <v>347</v>
      </c>
      <c r="C142" s="75" t="s">
        <v>348</v>
      </c>
      <c r="D142" s="75" t="s">
        <v>349</v>
      </c>
      <c r="E142" s="349" t="s">
        <v>350</v>
      </c>
      <c r="F142" s="349"/>
      <c r="G142" s="349" t="s">
        <v>341</v>
      </c>
      <c r="H142" s="350"/>
      <c r="I142" s="57"/>
      <c r="J142" s="47" t="s">
        <v>367</v>
      </c>
      <c r="K142" s="48"/>
      <c r="L142" s="48"/>
      <c r="M142" s="49"/>
    </row>
    <row r="143" spans="1:13" ht="13" thickBot="1">
      <c r="A143" s="346"/>
      <c r="B143" s="10"/>
      <c r="C143" s="10"/>
      <c r="D143" s="4"/>
      <c r="E143" s="10"/>
      <c r="F143" s="10"/>
      <c r="G143" s="354"/>
      <c r="H143" s="355"/>
      <c r="I143" s="356"/>
      <c r="J143" s="45" t="s">
        <v>367</v>
      </c>
      <c r="K143" s="45"/>
      <c r="L143" s="45"/>
      <c r="M143" s="46"/>
    </row>
    <row r="144" spans="1:13" ht="21.5" thickBot="1">
      <c r="A144" s="346"/>
      <c r="B144" s="55" t="s">
        <v>357</v>
      </c>
      <c r="C144" s="55" t="s">
        <v>358</v>
      </c>
      <c r="D144" s="55" t="s">
        <v>359</v>
      </c>
      <c r="E144" s="348" t="s">
        <v>360</v>
      </c>
      <c r="F144" s="348"/>
      <c r="G144" s="357"/>
      <c r="H144" s="358"/>
      <c r="I144" s="359"/>
      <c r="J144" s="15" t="s">
        <v>385</v>
      </c>
      <c r="K144" s="16"/>
      <c r="L144" s="16"/>
      <c r="M144" s="17"/>
    </row>
    <row r="145" spans="1:13" ht="13" thickBot="1">
      <c r="A145" s="347"/>
      <c r="B145" s="11"/>
      <c r="C145" s="11"/>
      <c r="D145" s="12"/>
      <c r="E145" s="13" t="s">
        <v>364</v>
      </c>
      <c r="F145" s="14"/>
      <c r="G145" s="351"/>
      <c r="H145" s="352"/>
      <c r="I145" s="353"/>
      <c r="J145" s="15" t="s">
        <v>378</v>
      </c>
      <c r="K145" s="16"/>
      <c r="L145" s="16"/>
      <c r="M145" s="17"/>
    </row>
    <row r="146" spans="1:13" ht="22" thickTop="1" thickBot="1">
      <c r="A146" s="345">
        <f>A142+1</f>
        <v>33</v>
      </c>
      <c r="B146" s="75" t="s">
        <v>347</v>
      </c>
      <c r="C146" s="75" t="s">
        <v>348</v>
      </c>
      <c r="D146" s="75" t="s">
        <v>349</v>
      </c>
      <c r="E146" s="349" t="s">
        <v>350</v>
      </c>
      <c r="F146" s="349"/>
      <c r="G146" s="349" t="s">
        <v>341</v>
      </c>
      <c r="H146" s="350"/>
      <c r="I146" s="57"/>
      <c r="J146" s="47" t="s">
        <v>367</v>
      </c>
      <c r="K146" s="48"/>
      <c r="L146" s="48"/>
      <c r="M146" s="49"/>
    </row>
    <row r="147" spans="1:13" ht="13" thickBot="1">
      <c r="A147" s="346"/>
      <c r="B147" s="10"/>
      <c r="C147" s="10"/>
      <c r="D147" s="4"/>
      <c r="E147" s="10"/>
      <c r="F147" s="10"/>
      <c r="G147" s="354"/>
      <c r="H147" s="355"/>
      <c r="I147" s="356"/>
      <c r="J147" s="45" t="s">
        <v>367</v>
      </c>
      <c r="K147" s="45"/>
      <c r="L147" s="45"/>
      <c r="M147" s="46"/>
    </row>
    <row r="148" spans="1:13" ht="21.5" thickBot="1">
      <c r="A148" s="346"/>
      <c r="B148" s="55" t="s">
        <v>357</v>
      </c>
      <c r="C148" s="55" t="s">
        <v>358</v>
      </c>
      <c r="D148" s="55" t="s">
        <v>359</v>
      </c>
      <c r="E148" s="348" t="s">
        <v>360</v>
      </c>
      <c r="F148" s="348"/>
      <c r="G148" s="357"/>
      <c r="H148" s="358"/>
      <c r="I148" s="359"/>
      <c r="J148" s="15" t="s">
        <v>385</v>
      </c>
      <c r="K148" s="16"/>
      <c r="L148" s="16"/>
      <c r="M148" s="17"/>
    </row>
    <row r="149" spans="1:13" ht="13" thickBot="1">
      <c r="A149" s="347"/>
      <c r="B149" s="11"/>
      <c r="C149" s="11"/>
      <c r="D149" s="12"/>
      <c r="E149" s="13" t="s">
        <v>364</v>
      </c>
      <c r="F149" s="14"/>
      <c r="G149" s="351"/>
      <c r="H149" s="352"/>
      <c r="I149" s="353"/>
      <c r="J149" s="15" t="s">
        <v>378</v>
      </c>
      <c r="K149" s="16"/>
      <c r="L149" s="16"/>
      <c r="M149" s="17"/>
    </row>
    <row r="150" spans="1:13" ht="22" thickTop="1" thickBot="1">
      <c r="A150" s="345">
        <f>A146+1</f>
        <v>34</v>
      </c>
      <c r="B150" s="75" t="s">
        <v>347</v>
      </c>
      <c r="C150" s="75" t="s">
        <v>348</v>
      </c>
      <c r="D150" s="75" t="s">
        <v>349</v>
      </c>
      <c r="E150" s="349" t="s">
        <v>350</v>
      </c>
      <c r="F150" s="349"/>
      <c r="G150" s="349" t="s">
        <v>341</v>
      </c>
      <c r="H150" s="350"/>
      <c r="I150" s="57"/>
      <c r="J150" s="47" t="s">
        <v>367</v>
      </c>
      <c r="K150" s="48"/>
      <c r="L150" s="48"/>
      <c r="M150" s="49"/>
    </row>
    <row r="151" spans="1:13" ht="13" thickBot="1">
      <c r="A151" s="346"/>
      <c r="B151" s="10"/>
      <c r="C151" s="10"/>
      <c r="D151" s="4"/>
      <c r="E151" s="10"/>
      <c r="F151" s="10"/>
      <c r="G151" s="354"/>
      <c r="H151" s="355"/>
      <c r="I151" s="356"/>
      <c r="J151" s="45" t="s">
        <v>367</v>
      </c>
      <c r="K151" s="45"/>
      <c r="L151" s="45"/>
      <c r="M151" s="46"/>
    </row>
    <row r="152" spans="1:13" ht="21.5" thickBot="1">
      <c r="A152" s="346"/>
      <c r="B152" s="55" t="s">
        <v>357</v>
      </c>
      <c r="C152" s="55" t="s">
        <v>358</v>
      </c>
      <c r="D152" s="55" t="s">
        <v>359</v>
      </c>
      <c r="E152" s="348" t="s">
        <v>360</v>
      </c>
      <c r="F152" s="348"/>
      <c r="G152" s="357"/>
      <c r="H152" s="358"/>
      <c r="I152" s="359"/>
      <c r="J152" s="15" t="s">
        <v>385</v>
      </c>
      <c r="K152" s="16"/>
      <c r="L152" s="16"/>
      <c r="M152" s="17"/>
    </row>
    <row r="153" spans="1:13" ht="13" thickBot="1">
      <c r="A153" s="347"/>
      <c r="B153" s="11"/>
      <c r="C153" s="11"/>
      <c r="D153" s="12"/>
      <c r="E153" s="13" t="s">
        <v>364</v>
      </c>
      <c r="F153" s="14"/>
      <c r="G153" s="351"/>
      <c r="H153" s="352"/>
      <c r="I153" s="353"/>
      <c r="J153" s="15" t="s">
        <v>378</v>
      </c>
      <c r="K153" s="16"/>
      <c r="L153" s="16"/>
      <c r="M153" s="17"/>
    </row>
    <row r="154" spans="1:13" ht="22" thickTop="1" thickBot="1">
      <c r="A154" s="345">
        <f>A150+1</f>
        <v>35</v>
      </c>
      <c r="B154" s="75" t="s">
        <v>347</v>
      </c>
      <c r="C154" s="75" t="s">
        <v>348</v>
      </c>
      <c r="D154" s="75" t="s">
        <v>349</v>
      </c>
      <c r="E154" s="349" t="s">
        <v>350</v>
      </c>
      <c r="F154" s="349"/>
      <c r="G154" s="349" t="s">
        <v>341</v>
      </c>
      <c r="H154" s="350"/>
      <c r="I154" s="57"/>
      <c r="J154" s="47" t="s">
        <v>367</v>
      </c>
      <c r="K154" s="48"/>
      <c r="L154" s="48"/>
      <c r="M154" s="49"/>
    </row>
    <row r="155" spans="1:13" ht="13" thickBot="1">
      <c r="A155" s="346"/>
      <c r="B155" s="10"/>
      <c r="C155" s="10"/>
      <c r="D155" s="4"/>
      <c r="E155" s="10"/>
      <c r="F155" s="10"/>
      <c r="G155" s="354"/>
      <c r="H155" s="355"/>
      <c r="I155" s="356"/>
      <c r="J155" s="45" t="s">
        <v>367</v>
      </c>
      <c r="K155" s="45"/>
      <c r="L155" s="45"/>
      <c r="M155" s="46"/>
    </row>
    <row r="156" spans="1:13" ht="21.5" thickBot="1">
      <c r="A156" s="346"/>
      <c r="B156" s="55" t="s">
        <v>357</v>
      </c>
      <c r="C156" s="55" t="s">
        <v>358</v>
      </c>
      <c r="D156" s="55" t="s">
        <v>359</v>
      </c>
      <c r="E156" s="348" t="s">
        <v>360</v>
      </c>
      <c r="F156" s="348"/>
      <c r="G156" s="357"/>
      <c r="H156" s="358"/>
      <c r="I156" s="359"/>
      <c r="J156" s="15" t="s">
        <v>385</v>
      </c>
      <c r="K156" s="16"/>
      <c r="L156" s="16"/>
      <c r="M156" s="17"/>
    </row>
    <row r="157" spans="1:13" ht="13" thickBot="1">
      <c r="A157" s="347"/>
      <c r="B157" s="11"/>
      <c r="C157" s="11"/>
      <c r="D157" s="12"/>
      <c r="E157" s="13" t="s">
        <v>364</v>
      </c>
      <c r="F157" s="14"/>
      <c r="G157" s="351"/>
      <c r="H157" s="352"/>
      <c r="I157" s="353"/>
      <c r="J157" s="15" t="s">
        <v>378</v>
      </c>
      <c r="K157" s="16"/>
      <c r="L157" s="16"/>
      <c r="M157" s="17"/>
    </row>
    <row r="158" spans="1:13" ht="22" thickTop="1" thickBot="1">
      <c r="A158" s="345">
        <f>A154+1</f>
        <v>36</v>
      </c>
      <c r="B158" s="75" t="s">
        <v>347</v>
      </c>
      <c r="C158" s="75" t="s">
        <v>348</v>
      </c>
      <c r="D158" s="75" t="s">
        <v>349</v>
      </c>
      <c r="E158" s="349" t="s">
        <v>350</v>
      </c>
      <c r="F158" s="349"/>
      <c r="G158" s="349" t="s">
        <v>341</v>
      </c>
      <c r="H158" s="350"/>
      <c r="I158" s="57"/>
      <c r="J158" s="47" t="s">
        <v>367</v>
      </c>
      <c r="K158" s="48"/>
      <c r="L158" s="48"/>
      <c r="M158" s="49"/>
    </row>
    <row r="159" spans="1:13" ht="13" thickBot="1">
      <c r="A159" s="346"/>
      <c r="B159" s="10"/>
      <c r="C159" s="10"/>
      <c r="D159" s="4"/>
      <c r="E159" s="10"/>
      <c r="F159" s="10"/>
      <c r="G159" s="354"/>
      <c r="H159" s="355"/>
      <c r="I159" s="356"/>
      <c r="J159" s="45" t="s">
        <v>367</v>
      </c>
      <c r="K159" s="45"/>
      <c r="L159" s="45"/>
      <c r="M159" s="46"/>
    </row>
    <row r="160" spans="1:13" ht="21.5" thickBot="1">
      <c r="A160" s="346"/>
      <c r="B160" s="55" t="s">
        <v>357</v>
      </c>
      <c r="C160" s="55" t="s">
        <v>358</v>
      </c>
      <c r="D160" s="55" t="s">
        <v>359</v>
      </c>
      <c r="E160" s="348" t="s">
        <v>360</v>
      </c>
      <c r="F160" s="348"/>
      <c r="G160" s="357"/>
      <c r="H160" s="358"/>
      <c r="I160" s="359"/>
      <c r="J160" s="15" t="s">
        <v>385</v>
      </c>
      <c r="K160" s="16"/>
      <c r="L160" s="16"/>
      <c r="M160" s="17"/>
    </row>
    <row r="161" spans="1:13" ht="13" thickBot="1">
      <c r="A161" s="347"/>
      <c r="B161" s="11"/>
      <c r="C161" s="11"/>
      <c r="D161" s="12"/>
      <c r="E161" s="13" t="s">
        <v>364</v>
      </c>
      <c r="F161" s="14"/>
      <c r="G161" s="351"/>
      <c r="H161" s="352"/>
      <c r="I161" s="353"/>
      <c r="J161" s="15" t="s">
        <v>378</v>
      </c>
      <c r="K161" s="16"/>
      <c r="L161" s="16"/>
      <c r="M161" s="17"/>
    </row>
    <row r="162" spans="1:13" ht="22" thickTop="1" thickBot="1">
      <c r="A162" s="345">
        <f>A158+1</f>
        <v>37</v>
      </c>
      <c r="B162" s="75" t="s">
        <v>347</v>
      </c>
      <c r="C162" s="75" t="s">
        <v>348</v>
      </c>
      <c r="D162" s="75" t="s">
        <v>349</v>
      </c>
      <c r="E162" s="349" t="s">
        <v>350</v>
      </c>
      <c r="F162" s="349"/>
      <c r="G162" s="349" t="s">
        <v>341</v>
      </c>
      <c r="H162" s="350"/>
      <c r="I162" s="57"/>
      <c r="J162" s="47" t="s">
        <v>367</v>
      </c>
      <c r="K162" s="48"/>
      <c r="L162" s="48"/>
      <c r="M162" s="49"/>
    </row>
    <row r="163" spans="1:13" ht="13" thickBot="1">
      <c r="A163" s="346"/>
      <c r="B163" s="10"/>
      <c r="C163" s="10"/>
      <c r="D163" s="4"/>
      <c r="E163" s="10"/>
      <c r="F163" s="10"/>
      <c r="G163" s="354"/>
      <c r="H163" s="355"/>
      <c r="I163" s="356"/>
      <c r="J163" s="45" t="s">
        <v>367</v>
      </c>
      <c r="K163" s="45"/>
      <c r="L163" s="45"/>
      <c r="M163" s="46"/>
    </row>
    <row r="164" spans="1:13" ht="21.5" thickBot="1">
      <c r="A164" s="346"/>
      <c r="B164" s="55" t="s">
        <v>357</v>
      </c>
      <c r="C164" s="55" t="s">
        <v>358</v>
      </c>
      <c r="D164" s="55" t="s">
        <v>359</v>
      </c>
      <c r="E164" s="348" t="s">
        <v>360</v>
      </c>
      <c r="F164" s="348"/>
      <c r="G164" s="357"/>
      <c r="H164" s="358"/>
      <c r="I164" s="359"/>
      <c r="J164" s="15" t="s">
        <v>385</v>
      </c>
      <c r="K164" s="16"/>
      <c r="L164" s="16"/>
      <c r="M164" s="17"/>
    </row>
    <row r="165" spans="1:13" ht="13" thickBot="1">
      <c r="A165" s="347"/>
      <c r="B165" s="11"/>
      <c r="C165" s="11"/>
      <c r="D165" s="12"/>
      <c r="E165" s="13" t="s">
        <v>364</v>
      </c>
      <c r="F165" s="14"/>
      <c r="G165" s="351"/>
      <c r="H165" s="352"/>
      <c r="I165" s="353"/>
      <c r="J165" s="15" t="s">
        <v>378</v>
      </c>
      <c r="K165" s="16"/>
      <c r="L165" s="16"/>
      <c r="M165" s="17"/>
    </row>
    <row r="166" spans="1:13" ht="22" thickTop="1" thickBot="1">
      <c r="A166" s="345">
        <f>A162+1</f>
        <v>38</v>
      </c>
      <c r="B166" s="75" t="s">
        <v>347</v>
      </c>
      <c r="C166" s="75" t="s">
        <v>348</v>
      </c>
      <c r="D166" s="75" t="s">
        <v>349</v>
      </c>
      <c r="E166" s="349" t="s">
        <v>350</v>
      </c>
      <c r="F166" s="349"/>
      <c r="G166" s="349" t="s">
        <v>341</v>
      </c>
      <c r="H166" s="350"/>
      <c r="I166" s="57"/>
      <c r="J166" s="47" t="s">
        <v>367</v>
      </c>
      <c r="K166" s="48"/>
      <c r="L166" s="48"/>
      <c r="M166" s="49"/>
    </row>
    <row r="167" spans="1:13" ht="13" thickBot="1">
      <c r="A167" s="346"/>
      <c r="B167" s="10"/>
      <c r="C167" s="10"/>
      <c r="D167" s="4"/>
      <c r="E167" s="10"/>
      <c r="F167" s="10"/>
      <c r="G167" s="354"/>
      <c r="H167" s="355"/>
      <c r="I167" s="356"/>
      <c r="J167" s="45" t="s">
        <v>367</v>
      </c>
      <c r="K167" s="45"/>
      <c r="L167" s="45"/>
      <c r="M167" s="46"/>
    </row>
    <row r="168" spans="1:13" ht="21.5" thickBot="1">
      <c r="A168" s="346"/>
      <c r="B168" s="55" t="s">
        <v>357</v>
      </c>
      <c r="C168" s="55" t="s">
        <v>358</v>
      </c>
      <c r="D168" s="55" t="s">
        <v>359</v>
      </c>
      <c r="E168" s="348" t="s">
        <v>360</v>
      </c>
      <c r="F168" s="348"/>
      <c r="G168" s="357"/>
      <c r="H168" s="358"/>
      <c r="I168" s="359"/>
      <c r="J168" s="15" t="s">
        <v>385</v>
      </c>
      <c r="K168" s="16"/>
      <c r="L168" s="16"/>
      <c r="M168" s="17"/>
    </row>
    <row r="169" spans="1:13" ht="13" thickBot="1">
      <c r="A169" s="347"/>
      <c r="B169" s="11"/>
      <c r="C169" s="11"/>
      <c r="D169" s="12"/>
      <c r="E169" s="13" t="s">
        <v>364</v>
      </c>
      <c r="F169" s="14"/>
      <c r="G169" s="351"/>
      <c r="H169" s="352"/>
      <c r="I169" s="353"/>
      <c r="J169" s="15" t="s">
        <v>378</v>
      </c>
      <c r="K169" s="16"/>
      <c r="L169" s="16"/>
      <c r="M169" s="17"/>
    </row>
    <row r="170" spans="1:13" ht="22" thickTop="1" thickBot="1">
      <c r="A170" s="345">
        <f>A166+1</f>
        <v>39</v>
      </c>
      <c r="B170" s="75" t="s">
        <v>347</v>
      </c>
      <c r="C170" s="75" t="s">
        <v>348</v>
      </c>
      <c r="D170" s="75" t="s">
        <v>349</v>
      </c>
      <c r="E170" s="349" t="s">
        <v>350</v>
      </c>
      <c r="F170" s="349"/>
      <c r="G170" s="349" t="s">
        <v>341</v>
      </c>
      <c r="H170" s="350"/>
      <c r="I170" s="57"/>
      <c r="J170" s="47" t="s">
        <v>367</v>
      </c>
      <c r="K170" s="48"/>
      <c r="L170" s="48"/>
      <c r="M170" s="49"/>
    </row>
    <row r="171" spans="1:13" ht="13" thickBot="1">
      <c r="A171" s="346"/>
      <c r="B171" s="10"/>
      <c r="C171" s="10"/>
      <c r="D171" s="4"/>
      <c r="E171" s="10"/>
      <c r="F171" s="10"/>
      <c r="G171" s="354"/>
      <c r="H171" s="355"/>
      <c r="I171" s="356"/>
      <c r="J171" s="45" t="s">
        <v>367</v>
      </c>
      <c r="K171" s="45"/>
      <c r="L171" s="45"/>
      <c r="M171" s="46"/>
    </row>
    <row r="172" spans="1:13" ht="21.5" thickBot="1">
      <c r="A172" s="346"/>
      <c r="B172" s="55" t="s">
        <v>357</v>
      </c>
      <c r="C172" s="55" t="s">
        <v>358</v>
      </c>
      <c r="D172" s="55" t="s">
        <v>359</v>
      </c>
      <c r="E172" s="348" t="s">
        <v>360</v>
      </c>
      <c r="F172" s="348"/>
      <c r="G172" s="357"/>
      <c r="H172" s="358"/>
      <c r="I172" s="359"/>
      <c r="J172" s="15" t="s">
        <v>385</v>
      </c>
      <c r="K172" s="16"/>
      <c r="L172" s="16"/>
      <c r="M172" s="17"/>
    </row>
    <row r="173" spans="1:13" ht="13" thickBot="1">
      <c r="A173" s="347"/>
      <c r="B173" s="11"/>
      <c r="C173" s="11"/>
      <c r="D173" s="12"/>
      <c r="E173" s="13" t="s">
        <v>364</v>
      </c>
      <c r="F173" s="14"/>
      <c r="G173" s="351"/>
      <c r="H173" s="352"/>
      <c r="I173" s="353"/>
      <c r="J173" s="15" t="s">
        <v>378</v>
      </c>
      <c r="K173" s="16"/>
      <c r="L173" s="16"/>
      <c r="M173" s="17"/>
    </row>
    <row r="174" spans="1:13" ht="22" thickTop="1" thickBot="1">
      <c r="A174" s="345">
        <f>A170+1</f>
        <v>40</v>
      </c>
      <c r="B174" s="75" t="s">
        <v>347</v>
      </c>
      <c r="C174" s="75" t="s">
        <v>348</v>
      </c>
      <c r="D174" s="75" t="s">
        <v>349</v>
      </c>
      <c r="E174" s="349" t="s">
        <v>350</v>
      </c>
      <c r="F174" s="349"/>
      <c r="G174" s="349" t="s">
        <v>341</v>
      </c>
      <c r="H174" s="350"/>
      <c r="I174" s="57"/>
      <c r="J174" s="47" t="s">
        <v>367</v>
      </c>
      <c r="K174" s="48"/>
      <c r="L174" s="48"/>
      <c r="M174" s="49"/>
    </row>
    <row r="175" spans="1:13" ht="13" thickBot="1">
      <c r="A175" s="346"/>
      <c r="B175" s="10"/>
      <c r="C175" s="10"/>
      <c r="D175" s="4"/>
      <c r="E175" s="10"/>
      <c r="F175" s="10"/>
      <c r="G175" s="354"/>
      <c r="H175" s="355"/>
      <c r="I175" s="356"/>
      <c r="J175" s="45" t="s">
        <v>367</v>
      </c>
      <c r="K175" s="45"/>
      <c r="L175" s="45"/>
      <c r="M175" s="46"/>
    </row>
    <row r="176" spans="1:13" ht="21.5" thickBot="1">
      <c r="A176" s="346"/>
      <c r="B176" s="55" t="s">
        <v>357</v>
      </c>
      <c r="C176" s="55" t="s">
        <v>358</v>
      </c>
      <c r="D176" s="55" t="s">
        <v>359</v>
      </c>
      <c r="E176" s="348" t="s">
        <v>360</v>
      </c>
      <c r="F176" s="348"/>
      <c r="G176" s="357"/>
      <c r="H176" s="358"/>
      <c r="I176" s="359"/>
      <c r="J176" s="15" t="s">
        <v>385</v>
      </c>
      <c r="K176" s="16"/>
      <c r="L176" s="16"/>
      <c r="M176" s="17"/>
    </row>
    <row r="177" spans="1:13" ht="13" thickBot="1">
      <c r="A177" s="347"/>
      <c r="B177" s="11"/>
      <c r="C177" s="11"/>
      <c r="D177" s="12"/>
      <c r="E177" s="13" t="s">
        <v>364</v>
      </c>
      <c r="F177" s="14"/>
      <c r="G177" s="351"/>
      <c r="H177" s="352"/>
      <c r="I177" s="353"/>
      <c r="J177" s="15" t="s">
        <v>378</v>
      </c>
      <c r="K177" s="16"/>
      <c r="L177" s="16"/>
      <c r="M177" s="17"/>
    </row>
    <row r="178" spans="1:13" ht="22" thickTop="1" thickBot="1">
      <c r="A178" s="345">
        <f>A174+1</f>
        <v>41</v>
      </c>
      <c r="B178" s="75" t="s">
        <v>347</v>
      </c>
      <c r="C178" s="75" t="s">
        <v>348</v>
      </c>
      <c r="D178" s="75" t="s">
        <v>349</v>
      </c>
      <c r="E178" s="349" t="s">
        <v>350</v>
      </c>
      <c r="F178" s="349"/>
      <c r="G178" s="349" t="s">
        <v>341</v>
      </c>
      <c r="H178" s="350"/>
      <c r="I178" s="57"/>
      <c r="J178" s="47" t="s">
        <v>367</v>
      </c>
      <c r="K178" s="48"/>
      <c r="L178" s="48"/>
      <c r="M178" s="49"/>
    </row>
    <row r="179" spans="1:13" ht="13" thickBot="1">
      <c r="A179" s="346"/>
      <c r="B179" s="10"/>
      <c r="C179" s="10"/>
      <c r="D179" s="4"/>
      <c r="E179" s="10"/>
      <c r="F179" s="10"/>
      <c r="G179" s="354"/>
      <c r="H179" s="355"/>
      <c r="I179" s="356"/>
      <c r="J179" s="45" t="s">
        <v>367</v>
      </c>
      <c r="K179" s="45"/>
      <c r="L179" s="45"/>
      <c r="M179" s="46"/>
    </row>
    <row r="180" spans="1:13" ht="21.5" thickBot="1">
      <c r="A180" s="346"/>
      <c r="B180" s="55" t="s">
        <v>357</v>
      </c>
      <c r="C180" s="55" t="s">
        <v>358</v>
      </c>
      <c r="D180" s="55" t="s">
        <v>359</v>
      </c>
      <c r="E180" s="348" t="s">
        <v>360</v>
      </c>
      <c r="F180" s="348"/>
      <c r="G180" s="357"/>
      <c r="H180" s="358"/>
      <c r="I180" s="359"/>
      <c r="J180" s="15" t="s">
        <v>385</v>
      </c>
      <c r="K180" s="16"/>
      <c r="L180" s="16"/>
      <c r="M180" s="17"/>
    </row>
    <row r="181" spans="1:13" ht="13" thickBot="1">
      <c r="A181" s="347"/>
      <c r="B181" s="11"/>
      <c r="C181" s="11"/>
      <c r="D181" s="12"/>
      <c r="E181" s="13" t="s">
        <v>364</v>
      </c>
      <c r="F181" s="14"/>
      <c r="G181" s="351"/>
      <c r="H181" s="352"/>
      <c r="I181" s="353"/>
      <c r="J181" s="15" t="s">
        <v>378</v>
      </c>
      <c r="K181" s="16"/>
      <c r="L181" s="16"/>
      <c r="M181" s="17"/>
    </row>
    <row r="182" spans="1:13" ht="22" thickTop="1" thickBot="1">
      <c r="A182" s="345">
        <f>A178+1</f>
        <v>42</v>
      </c>
      <c r="B182" s="75" t="s">
        <v>347</v>
      </c>
      <c r="C182" s="75" t="s">
        <v>348</v>
      </c>
      <c r="D182" s="75" t="s">
        <v>349</v>
      </c>
      <c r="E182" s="349" t="s">
        <v>350</v>
      </c>
      <c r="F182" s="349"/>
      <c r="G182" s="349" t="s">
        <v>341</v>
      </c>
      <c r="H182" s="350"/>
      <c r="I182" s="57"/>
      <c r="J182" s="47" t="s">
        <v>367</v>
      </c>
      <c r="K182" s="48"/>
      <c r="L182" s="48"/>
      <c r="M182" s="49"/>
    </row>
    <row r="183" spans="1:13" ht="13" thickBot="1">
      <c r="A183" s="346"/>
      <c r="B183" s="10"/>
      <c r="C183" s="10"/>
      <c r="D183" s="4"/>
      <c r="E183" s="10"/>
      <c r="F183" s="10"/>
      <c r="G183" s="354"/>
      <c r="H183" s="355"/>
      <c r="I183" s="356"/>
      <c r="J183" s="45" t="s">
        <v>367</v>
      </c>
      <c r="K183" s="45"/>
      <c r="L183" s="45"/>
      <c r="M183" s="46"/>
    </row>
    <row r="184" spans="1:13" ht="21.5" thickBot="1">
      <c r="A184" s="346"/>
      <c r="B184" s="55" t="s">
        <v>357</v>
      </c>
      <c r="C184" s="55" t="s">
        <v>358</v>
      </c>
      <c r="D184" s="55" t="s">
        <v>359</v>
      </c>
      <c r="E184" s="348" t="s">
        <v>360</v>
      </c>
      <c r="F184" s="348"/>
      <c r="G184" s="357"/>
      <c r="H184" s="358"/>
      <c r="I184" s="359"/>
      <c r="J184" s="15" t="s">
        <v>385</v>
      </c>
      <c r="K184" s="16"/>
      <c r="L184" s="16"/>
      <c r="M184" s="17"/>
    </row>
    <row r="185" spans="1:13" ht="13" thickBot="1">
      <c r="A185" s="347"/>
      <c r="B185" s="11"/>
      <c r="C185" s="11"/>
      <c r="D185" s="12"/>
      <c r="E185" s="13" t="s">
        <v>364</v>
      </c>
      <c r="F185" s="14"/>
      <c r="G185" s="351"/>
      <c r="H185" s="352"/>
      <c r="I185" s="353"/>
      <c r="J185" s="15" t="s">
        <v>378</v>
      </c>
      <c r="K185" s="16"/>
      <c r="L185" s="16"/>
      <c r="M185" s="17"/>
    </row>
    <row r="186" spans="1:13" ht="22" thickTop="1" thickBot="1">
      <c r="A186" s="345">
        <f>A182+1</f>
        <v>43</v>
      </c>
      <c r="B186" s="75" t="s">
        <v>347</v>
      </c>
      <c r="C186" s="75" t="s">
        <v>348</v>
      </c>
      <c r="D186" s="75" t="s">
        <v>349</v>
      </c>
      <c r="E186" s="349" t="s">
        <v>350</v>
      </c>
      <c r="F186" s="349"/>
      <c r="G186" s="349" t="s">
        <v>341</v>
      </c>
      <c r="H186" s="350"/>
      <c r="I186" s="57"/>
      <c r="J186" s="47" t="s">
        <v>367</v>
      </c>
      <c r="K186" s="48"/>
      <c r="L186" s="48"/>
      <c r="M186" s="49"/>
    </row>
    <row r="187" spans="1:13" ht="13" thickBot="1">
      <c r="A187" s="346"/>
      <c r="B187" s="10"/>
      <c r="C187" s="10"/>
      <c r="D187" s="4"/>
      <c r="E187" s="10"/>
      <c r="F187" s="10"/>
      <c r="G187" s="354"/>
      <c r="H187" s="355"/>
      <c r="I187" s="356"/>
      <c r="J187" s="45" t="s">
        <v>367</v>
      </c>
      <c r="K187" s="45"/>
      <c r="L187" s="45"/>
      <c r="M187" s="46"/>
    </row>
    <row r="188" spans="1:13" ht="21.5" thickBot="1">
      <c r="A188" s="346"/>
      <c r="B188" s="55" t="s">
        <v>357</v>
      </c>
      <c r="C188" s="55" t="s">
        <v>358</v>
      </c>
      <c r="D188" s="55" t="s">
        <v>359</v>
      </c>
      <c r="E188" s="348" t="s">
        <v>360</v>
      </c>
      <c r="F188" s="348"/>
      <c r="G188" s="357"/>
      <c r="H188" s="358"/>
      <c r="I188" s="359"/>
      <c r="J188" s="15" t="s">
        <v>385</v>
      </c>
      <c r="K188" s="16"/>
      <c r="L188" s="16"/>
      <c r="M188" s="17"/>
    </row>
    <row r="189" spans="1:13" ht="13" thickBot="1">
      <c r="A189" s="347"/>
      <c r="B189" s="11"/>
      <c r="C189" s="11"/>
      <c r="D189" s="12"/>
      <c r="E189" s="13" t="s">
        <v>364</v>
      </c>
      <c r="F189" s="14"/>
      <c r="G189" s="351"/>
      <c r="H189" s="352"/>
      <c r="I189" s="353"/>
      <c r="J189" s="15" t="s">
        <v>378</v>
      </c>
      <c r="K189" s="16"/>
      <c r="L189" s="16"/>
      <c r="M189" s="17"/>
    </row>
    <row r="190" spans="1:13" ht="22" thickTop="1" thickBot="1">
      <c r="A190" s="345">
        <f>A186+1</f>
        <v>44</v>
      </c>
      <c r="B190" s="75" t="s">
        <v>347</v>
      </c>
      <c r="C190" s="75" t="s">
        <v>348</v>
      </c>
      <c r="D190" s="75" t="s">
        <v>349</v>
      </c>
      <c r="E190" s="349" t="s">
        <v>350</v>
      </c>
      <c r="F190" s="349"/>
      <c r="G190" s="349" t="s">
        <v>341</v>
      </c>
      <c r="H190" s="350"/>
      <c r="I190" s="57"/>
      <c r="J190" s="47" t="s">
        <v>367</v>
      </c>
      <c r="K190" s="48"/>
      <c r="L190" s="48"/>
      <c r="M190" s="49"/>
    </row>
    <row r="191" spans="1:13" ht="13" thickBot="1">
      <c r="A191" s="346"/>
      <c r="B191" s="10"/>
      <c r="C191" s="10"/>
      <c r="D191" s="4"/>
      <c r="E191" s="10"/>
      <c r="F191" s="10"/>
      <c r="G191" s="354"/>
      <c r="H191" s="355"/>
      <c r="I191" s="356"/>
      <c r="J191" s="45" t="s">
        <v>367</v>
      </c>
      <c r="K191" s="45"/>
      <c r="L191" s="45"/>
      <c r="M191" s="46"/>
    </row>
    <row r="192" spans="1:13" ht="21.5" thickBot="1">
      <c r="A192" s="346"/>
      <c r="B192" s="55" t="s">
        <v>357</v>
      </c>
      <c r="C192" s="55" t="s">
        <v>358</v>
      </c>
      <c r="D192" s="55" t="s">
        <v>359</v>
      </c>
      <c r="E192" s="348" t="s">
        <v>360</v>
      </c>
      <c r="F192" s="348"/>
      <c r="G192" s="357"/>
      <c r="H192" s="358"/>
      <c r="I192" s="359"/>
      <c r="J192" s="15" t="s">
        <v>385</v>
      </c>
      <c r="K192" s="16"/>
      <c r="L192" s="16"/>
      <c r="M192" s="17"/>
    </row>
    <row r="193" spans="1:13" ht="13" thickBot="1">
      <c r="A193" s="347"/>
      <c r="B193" s="11"/>
      <c r="C193" s="11"/>
      <c r="D193" s="12"/>
      <c r="E193" s="13" t="s">
        <v>364</v>
      </c>
      <c r="F193" s="14"/>
      <c r="G193" s="351"/>
      <c r="H193" s="352"/>
      <c r="I193" s="353"/>
      <c r="J193" s="15" t="s">
        <v>378</v>
      </c>
      <c r="K193" s="16"/>
      <c r="L193" s="16"/>
      <c r="M193" s="17"/>
    </row>
    <row r="194" spans="1:13" ht="22" thickTop="1" thickBot="1">
      <c r="A194" s="345">
        <f>A190+1</f>
        <v>45</v>
      </c>
      <c r="B194" s="75" t="s">
        <v>347</v>
      </c>
      <c r="C194" s="75" t="s">
        <v>348</v>
      </c>
      <c r="D194" s="75" t="s">
        <v>349</v>
      </c>
      <c r="E194" s="349" t="s">
        <v>350</v>
      </c>
      <c r="F194" s="349"/>
      <c r="G194" s="349" t="s">
        <v>341</v>
      </c>
      <c r="H194" s="350"/>
      <c r="I194" s="57"/>
      <c r="J194" s="47" t="s">
        <v>367</v>
      </c>
      <c r="K194" s="48"/>
      <c r="L194" s="48"/>
      <c r="M194" s="49"/>
    </row>
    <row r="195" spans="1:13" ht="13" thickBot="1">
      <c r="A195" s="346"/>
      <c r="B195" s="10"/>
      <c r="C195" s="10"/>
      <c r="D195" s="4"/>
      <c r="E195" s="10"/>
      <c r="F195" s="10"/>
      <c r="G195" s="354"/>
      <c r="H195" s="355"/>
      <c r="I195" s="356"/>
      <c r="J195" s="45" t="s">
        <v>367</v>
      </c>
      <c r="K195" s="45"/>
      <c r="L195" s="45"/>
      <c r="M195" s="46"/>
    </row>
    <row r="196" spans="1:13" ht="21.5" thickBot="1">
      <c r="A196" s="346"/>
      <c r="B196" s="55" t="s">
        <v>357</v>
      </c>
      <c r="C196" s="55" t="s">
        <v>358</v>
      </c>
      <c r="D196" s="55" t="s">
        <v>359</v>
      </c>
      <c r="E196" s="348" t="s">
        <v>360</v>
      </c>
      <c r="F196" s="348"/>
      <c r="G196" s="357"/>
      <c r="H196" s="358"/>
      <c r="I196" s="359"/>
      <c r="J196" s="15" t="s">
        <v>385</v>
      </c>
      <c r="K196" s="16"/>
      <c r="L196" s="16"/>
      <c r="M196" s="17"/>
    </row>
    <row r="197" spans="1:13" ht="13" thickBot="1">
      <c r="A197" s="347"/>
      <c r="B197" s="11"/>
      <c r="C197" s="11"/>
      <c r="D197" s="12"/>
      <c r="E197" s="13" t="s">
        <v>364</v>
      </c>
      <c r="F197" s="14"/>
      <c r="G197" s="351"/>
      <c r="H197" s="352"/>
      <c r="I197" s="353"/>
      <c r="J197" s="15" t="s">
        <v>378</v>
      </c>
      <c r="K197" s="16"/>
      <c r="L197" s="16"/>
      <c r="M197" s="17"/>
    </row>
    <row r="198" spans="1:13" ht="22" thickTop="1" thickBot="1">
      <c r="A198" s="345">
        <f>A194+1</f>
        <v>46</v>
      </c>
      <c r="B198" s="75" t="s">
        <v>347</v>
      </c>
      <c r="C198" s="75" t="s">
        <v>348</v>
      </c>
      <c r="D198" s="75" t="s">
        <v>349</v>
      </c>
      <c r="E198" s="349" t="s">
        <v>350</v>
      </c>
      <c r="F198" s="349"/>
      <c r="G198" s="349" t="s">
        <v>341</v>
      </c>
      <c r="H198" s="350"/>
      <c r="I198" s="57"/>
      <c r="J198" s="47" t="s">
        <v>367</v>
      </c>
      <c r="K198" s="48"/>
      <c r="L198" s="48"/>
      <c r="M198" s="49"/>
    </row>
    <row r="199" spans="1:13" ht="13" thickBot="1">
      <c r="A199" s="346"/>
      <c r="B199" s="10"/>
      <c r="C199" s="10"/>
      <c r="D199" s="4"/>
      <c r="E199" s="10"/>
      <c r="F199" s="10"/>
      <c r="G199" s="354"/>
      <c r="H199" s="355"/>
      <c r="I199" s="356"/>
      <c r="J199" s="45" t="s">
        <v>367</v>
      </c>
      <c r="K199" s="45"/>
      <c r="L199" s="45"/>
      <c r="M199" s="46"/>
    </row>
    <row r="200" spans="1:13" ht="21.5" thickBot="1">
      <c r="A200" s="346"/>
      <c r="B200" s="55" t="s">
        <v>357</v>
      </c>
      <c r="C200" s="55" t="s">
        <v>358</v>
      </c>
      <c r="D200" s="55" t="s">
        <v>359</v>
      </c>
      <c r="E200" s="348" t="s">
        <v>360</v>
      </c>
      <c r="F200" s="348"/>
      <c r="G200" s="357"/>
      <c r="H200" s="358"/>
      <c r="I200" s="359"/>
      <c r="J200" s="15" t="s">
        <v>385</v>
      </c>
      <c r="K200" s="16"/>
      <c r="L200" s="16"/>
      <c r="M200" s="17"/>
    </row>
    <row r="201" spans="1:13" ht="13" thickBot="1">
      <c r="A201" s="347"/>
      <c r="B201" s="11"/>
      <c r="C201" s="11"/>
      <c r="D201" s="12"/>
      <c r="E201" s="13" t="s">
        <v>364</v>
      </c>
      <c r="F201" s="14"/>
      <c r="G201" s="351"/>
      <c r="H201" s="352"/>
      <c r="I201" s="353"/>
      <c r="J201" s="15" t="s">
        <v>378</v>
      </c>
      <c r="K201" s="16"/>
      <c r="L201" s="16"/>
      <c r="M201" s="17"/>
    </row>
    <row r="202" spans="1:13" ht="22" thickTop="1" thickBot="1">
      <c r="A202" s="345">
        <f>A198+1</f>
        <v>47</v>
      </c>
      <c r="B202" s="75" t="s">
        <v>347</v>
      </c>
      <c r="C202" s="75" t="s">
        <v>348</v>
      </c>
      <c r="D202" s="75" t="s">
        <v>349</v>
      </c>
      <c r="E202" s="349" t="s">
        <v>350</v>
      </c>
      <c r="F202" s="349"/>
      <c r="G202" s="349" t="s">
        <v>341</v>
      </c>
      <c r="H202" s="350"/>
      <c r="I202" s="57"/>
      <c r="J202" s="47" t="s">
        <v>367</v>
      </c>
      <c r="K202" s="48"/>
      <c r="L202" s="48"/>
      <c r="M202" s="49"/>
    </row>
    <row r="203" spans="1:13" ht="13" thickBot="1">
      <c r="A203" s="346"/>
      <c r="B203" s="10"/>
      <c r="C203" s="10"/>
      <c r="D203" s="4"/>
      <c r="E203" s="10"/>
      <c r="F203" s="10"/>
      <c r="G203" s="354"/>
      <c r="H203" s="355"/>
      <c r="I203" s="356"/>
      <c r="J203" s="45" t="s">
        <v>367</v>
      </c>
      <c r="K203" s="45"/>
      <c r="L203" s="45"/>
      <c r="M203" s="46"/>
    </row>
    <row r="204" spans="1:13" ht="21.5" thickBot="1">
      <c r="A204" s="346"/>
      <c r="B204" s="55" t="s">
        <v>357</v>
      </c>
      <c r="C204" s="55" t="s">
        <v>358</v>
      </c>
      <c r="D204" s="55" t="s">
        <v>359</v>
      </c>
      <c r="E204" s="348" t="s">
        <v>360</v>
      </c>
      <c r="F204" s="348"/>
      <c r="G204" s="357"/>
      <c r="H204" s="358"/>
      <c r="I204" s="359"/>
      <c r="J204" s="15" t="s">
        <v>385</v>
      </c>
      <c r="K204" s="16"/>
      <c r="L204" s="16"/>
      <c r="M204" s="17"/>
    </row>
    <row r="205" spans="1:13" ht="13" thickBot="1">
      <c r="A205" s="347"/>
      <c r="B205" s="11"/>
      <c r="C205" s="11"/>
      <c r="D205" s="12"/>
      <c r="E205" s="13" t="s">
        <v>364</v>
      </c>
      <c r="F205" s="14"/>
      <c r="G205" s="351"/>
      <c r="H205" s="352"/>
      <c r="I205" s="353"/>
      <c r="J205" s="15" t="s">
        <v>378</v>
      </c>
      <c r="K205" s="16"/>
      <c r="L205" s="16"/>
      <c r="M205" s="17"/>
    </row>
    <row r="206" spans="1:13" ht="22" thickTop="1" thickBot="1">
      <c r="A206" s="345">
        <f>A202+1</f>
        <v>48</v>
      </c>
      <c r="B206" s="75" t="s">
        <v>347</v>
      </c>
      <c r="C206" s="75" t="s">
        <v>348</v>
      </c>
      <c r="D206" s="75" t="s">
        <v>349</v>
      </c>
      <c r="E206" s="349" t="s">
        <v>350</v>
      </c>
      <c r="F206" s="349"/>
      <c r="G206" s="349" t="s">
        <v>341</v>
      </c>
      <c r="H206" s="350"/>
      <c r="I206" s="57"/>
      <c r="J206" s="47" t="s">
        <v>367</v>
      </c>
      <c r="K206" s="48"/>
      <c r="L206" s="48"/>
      <c r="M206" s="49"/>
    </row>
    <row r="207" spans="1:13" ht="13" thickBot="1">
      <c r="A207" s="346"/>
      <c r="B207" s="10"/>
      <c r="C207" s="10"/>
      <c r="D207" s="4"/>
      <c r="E207" s="10"/>
      <c r="F207" s="10"/>
      <c r="G207" s="354"/>
      <c r="H207" s="355"/>
      <c r="I207" s="356"/>
      <c r="J207" s="45" t="s">
        <v>367</v>
      </c>
      <c r="K207" s="45"/>
      <c r="L207" s="45"/>
      <c r="M207" s="46"/>
    </row>
    <row r="208" spans="1:13" ht="21.5" thickBot="1">
      <c r="A208" s="346"/>
      <c r="B208" s="55" t="s">
        <v>357</v>
      </c>
      <c r="C208" s="55" t="s">
        <v>358</v>
      </c>
      <c r="D208" s="55" t="s">
        <v>359</v>
      </c>
      <c r="E208" s="348" t="s">
        <v>360</v>
      </c>
      <c r="F208" s="348"/>
      <c r="G208" s="357"/>
      <c r="H208" s="358"/>
      <c r="I208" s="359"/>
      <c r="J208" s="15" t="s">
        <v>385</v>
      </c>
      <c r="K208" s="16"/>
      <c r="L208" s="16"/>
      <c r="M208" s="17"/>
    </row>
    <row r="209" spans="1:13" ht="13" thickBot="1">
      <c r="A209" s="347"/>
      <c r="B209" s="11"/>
      <c r="C209" s="11"/>
      <c r="D209" s="12"/>
      <c r="E209" s="13" t="s">
        <v>364</v>
      </c>
      <c r="F209" s="14"/>
      <c r="G209" s="351"/>
      <c r="H209" s="352"/>
      <c r="I209" s="353"/>
      <c r="J209" s="15" t="s">
        <v>378</v>
      </c>
      <c r="K209" s="16"/>
      <c r="L209" s="16"/>
      <c r="M209" s="17"/>
    </row>
    <row r="210" spans="1:13" ht="22" thickTop="1" thickBot="1">
      <c r="A210" s="345">
        <f>A206+1</f>
        <v>49</v>
      </c>
      <c r="B210" s="75" t="s">
        <v>347</v>
      </c>
      <c r="C210" s="75" t="s">
        <v>348</v>
      </c>
      <c r="D210" s="75" t="s">
        <v>349</v>
      </c>
      <c r="E210" s="349" t="s">
        <v>350</v>
      </c>
      <c r="F210" s="349"/>
      <c r="G210" s="349" t="s">
        <v>341</v>
      </c>
      <c r="H210" s="350"/>
      <c r="I210" s="57"/>
      <c r="J210" s="47" t="s">
        <v>367</v>
      </c>
      <c r="K210" s="48"/>
      <c r="L210" s="48"/>
      <c r="M210" s="49"/>
    </row>
    <row r="211" spans="1:13" ht="13" thickBot="1">
      <c r="A211" s="346"/>
      <c r="B211" s="10"/>
      <c r="C211" s="10"/>
      <c r="D211" s="4"/>
      <c r="E211" s="10"/>
      <c r="F211" s="10"/>
      <c r="G211" s="354"/>
      <c r="H211" s="355"/>
      <c r="I211" s="356"/>
      <c r="J211" s="45" t="s">
        <v>367</v>
      </c>
      <c r="K211" s="45"/>
      <c r="L211" s="45"/>
      <c r="M211" s="46"/>
    </row>
    <row r="212" spans="1:13" ht="21.5" thickBot="1">
      <c r="A212" s="346"/>
      <c r="B212" s="55" t="s">
        <v>357</v>
      </c>
      <c r="C212" s="55" t="s">
        <v>358</v>
      </c>
      <c r="D212" s="55" t="s">
        <v>359</v>
      </c>
      <c r="E212" s="348" t="s">
        <v>360</v>
      </c>
      <c r="F212" s="348"/>
      <c r="G212" s="357"/>
      <c r="H212" s="358"/>
      <c r="I212" s="359"/>
      <c r="J212" s="15" t="s">
        <v>385</v>
      </c>
      <c r="K212" s="16"/>
      <c r="L212" s="16"/>
      <c r="M212" s="17"/>
    </row>
    <row r="213" spans="1:13" ht="13" thickBot="1">
      <c r="A213" s="347"/>
      <c r="B213" s="11"/>
      <c r="C213" s="11"/>
      <c r="D213" s="12"/>
      <c r="E213" s="13" t="s">
        <v>364</v>
      </c>
      <c r="F213" s="14"/>
      <c r="G213" s="351"/>
      <c r="H213" s="352"/>
      <c r="I213" s="353"/>
      <c r="J213" s="15" t="s">
        <v>378</v>
      </c>
      <c r="K213" s="16"/>
      <c r="L213" s="16"/>
      <c r="M213" s="17"/>
    </row>
    <row r="214" spans="1:13" ht="22" thickTop="1" thickBot="1">
      <c r="A214" s="345">
        <f>A210+1</f>
        <v>50</v>
      </c>
      <c r="B214" s="75" t="s">
        <v>347</v>
      </c>
      <c r="C214" s="75" t="s">
        <v>348</v>
      </c>
      <c r="D214" s="75" t="s">
        <v>349</v>
      </c>
      <c r="E214" s="349" t="s">
        <v>350</v>
      </c>
      <c r="F214" s="349"/>
      <c r="G214" s="349" t="s">
        <v>341</v>
      </c>
      <c r="H214" s="350"/>
      <c r="I214" s="57"/>
      <c r="J214" s="47" t="s">
        <v>367</v>
      </c>
      <c r="K214" s="48"/>
      <c r="L214" s="48"/>
      <c r="M214" s="49"/>
    </row>
    <row r="215" spans="1:13" ht="13" thickBot="1">
      <c r="A215" s="346"/>
      <c r="B215" s="10"/>
      <c r="C215" s="10"/>
      <c r="D215" s="4"/>
      <c r="E215" s="10"/>
      <c r="F215" s="10"/>
      <c r="G215" s="354"/>
      <c r="H215" s="355"/>
      <c r="I215" s="356"/>
      <c r="J215" s="45" t="s">
        <v>367</v>
      </c>
      <c r="K215" s="45"/>
      <c r="L215" s="45"/>
      <c r="M215" s="46"/>
    </row>
    <row r="216" spans="1:13" ht="21.5" thickBot="1">
      <c r="A216" s="346"/>
      <c r="B216" s="55" t="s">
        <v>357</v>
      </c>
      <c r="C216" s="55" t="s">
        <v>358</v>
      </c>
      <c r="D216" s="55" t="s">
        <v>359</v>
      </c>
      <c r="E216" s="348" t="s">
        <v>360</v>
      </c>
      <c r="F216" s="348"/>
      <c r="G216" s="357"/>
      <c r="H216" s="358"/>
      <c r="I216" s="359"/>
      <c r="J216" s="15" t="s">
        <v>385</v>
      </c>
      <c r="K216" s="16"/>
      <c r="L216" s="16"/>
      <c r="M216" s="17"/>
    </row>
    <row r="217" spans="1:13" ht="13" thickBot="1">
      <c r="A217" s="347"/>
      <c r="B217" s="11"/>
      <c r="C217" s="11"/>
      <c r="D217" s="12"/>
      <c r="E217" s="13" t="s">
        <v>364</v>
      </c>
      <c r="F217" s="14"/>
      <c r="G217" s="351"/>
      <c r="H217" s="352"/>
      <c r="I217" s="353"/>
      <c r="J217" s="15" t="s">
        <v>378</v>
      </c>
      <c r="K217" s="16"/>
      <c r="L217" s="16"/>
      <c r="M217" s="17"/>
    </row>
    <row r="218" spans="1:13" ht="22" thickTop="1" thickBot="1">
      <c r="A218" s="345">
        <f>A214+1</f>
        <v>51</v>
      </c>
      <c r="B218" s="75" t="s">
        <v>347</v>
      </c>
      <c r="C218" s="75" t="s">
        <v>348</v>
      </c>
      <c r="D218" s="75" t="s">
        <v>349</v>
      </c>
      <c r="E218" s="349" t="s">
        <v>350</v>
      </c>
      <c r="F218" s="349"/>
      <c r="G218" s="349" t="s">
        <v>341</v>
      </c>
      <c r="H218" s="350"/>
      <c r="I218" s="57"/>
      <c r="J218" s="47" t="s">
        <v>367</v>
      </c>
      <c r="K218" s="48"/>
      <c r="L218" s="48"/>
      <c r="M218" s="49"/>
    </row>
    <row r="219" spans="1:13" ht="13" thickBot="1">
      <c r="A219" s="346"/>
      <c r="B219" s="10"/>
      <c r="C219" s="10"/>
      <c r="D219" s="4"/>
      <c r="E219" s="10"/>
      <c r="F219" s="10"/>
      <c r="G219" s="354"/>
      <c r="H219" s="355"/>
      <c r="I219" s="356"/>
      <c r="J219" s="45" t="s">
        <v>367</v>
      </c>
      <c r="K219" s="45"/>
      <c r="L219" s="45"/>
      <c r="M219" s="46"/>
    </row>
    <row r="220" spans="1:13" ht="21.5" thickBot="1">
      <c r="A220" s="346"/>
      <c r="B220" s="55" t="s">
        <v>357</v>
      </c>
      <c r="C220" s="55" t="s">
        <v>358</v>
      </c>
      <c r="D220" s="55" t="s">
        <v>359</v>
      </c>
      <c r="E220" s="348" t="s">
        <v>360</v>
      </c>
      <c r="F220" s="348"/>
      <c r="G220" s="357"/>
      <c r="H220" s="358"/>
      <c r="I220" s="359"/>
      <c r="J220" s="15" t="s">
        <v>385</v>
      </c>
      <c r="K220" s="16"/>
      <c r="L220" s="16"/>
      <c r="M220" s="17"/>
    </row>
    <row r="221" spans="1:13" ht="13" thickBot="1">
      <c r="A221" s="347"/>
      <c r="B221" s="11"/>
      <c r="C221" s="11"/>
      <c r="D221" s="12"/>
      <c r="E221" s="13" t="s">
        <v>364</v>
      </c>
      <c r="F221" s="14"/>
      <c r="G221" s="351"/>
      <c r="H221" s="352"/>
      <c r="I221" s="353"/>
      <c r="J221" s="15" t="s">
        <v>378</v>
      </c>
      <c r="K221" s="16"/>
      <c r="L221" s="16"/>
      <c r="M221" s="17"/>
    </row>
    <row r="222" spans="1:13" ht="22" thickTop="1" thickBot="1">
      <c r="A222" s="345">
        <f>A218+1</f>
        <v>52</v>
      </c>
      <c r="B222" s="75" t="s">
        <v>347</v>
      </c>
      <c r="C222" s="75" t="s">
        <v>348</v>
      </c>
      <c r="D222" s="75" t="s">
        <v>349</v>
      </c>
      <c r="E222" s="349" t="s">
        <v>350</v>
      </c>
      <c r="F222" s="349"/>
      <c r="G222" s="349" t="s">
        <v>341</v>
      </c>
      <c r="H222" s="350"/>
      <c r="I222" s="57"/>
      <c r="J222" s="47" t="s">
        <v>367</v>
      </c>
      <c r="K222" s="48"/>
      <c r="L222" s="48"/>
      <c r="M222" s="49"/>
    </row>
    <row r="223" spans="1:13" ht="13" thickBot="1">
      <c r="A223" s="346"/>
      <c r="B223" s="10"/>
      <c r="C223" s="10"/>
      <c r="D223" s="4"/>
      <c r="E223" s="10"/>
      <c r="F223" s="10"/>
      <c r="G223" s="354"/>
      <c r="H223" s="355"/>
      <c r="I223" s="356"/>
      <c r="J223" s="45" t="s">
        <v>367</v>
      </c>
      <c r="K223" s="45"/>
      <c r="L223" s="45"/>
      <c r="M223" s="46"/>
    </row>
    <row r="224" spans="1:13" ht="21.5" thickBot="1">
      <c r="A224" s="346"/>
      <c r="B224" s="55" t="s">
        <v>357</v>
      </c>
      <c r="C224" s="55" t="s">
        <v>358</v>
      </c>
      <c r="D224" s="55" t="s">
        <v>359</v>
      </c>
      <c r="E224" s="348" t="s">
        <v>360</v>
      </c>
      <c r="F224" s="348"/>
      <c r="G224" s="357"/>
      <c r="H224" s="358"/>
      <c r="I224" s="359"/>
      <c r="J224" s="15" t="s">
        <v>385</v>
      </c>
      <c r="K224" s="16"/>
      <c r="L224" s="16"/>
      <c r="M224" s="17"/>
    </row>
    <row r="225" spans="1:13" ht="13" thickBot="1">
      <c r="A225" s="347"/>
      <c r="B225" s="11"/>
      <c r="C225" s="11"/>
      <c r="D225" s="12"/>
      <c r="E225" s="13" t="s">
        <v>364</v>
      </c>
      <c r="F225" s="14"/>
      <c r="G225" s="351"/>
      <c r="H225" s="352"/>
      <c r="I225" s="353"/>
      <c r="J225" s="15" t="s">
        <v>378</v>
      </c>
      <c r="K225" s="16"/>
      <c r="L225" s="16"/>
      <c r="M225" s="17"/>
    </row>
    <row r="226" spans="1:13" ht="22" thickTop="1" thickBot="1">
      <c r="A226" s="345">
        <f>A222+1</f>
        <v>53</v>
      </c>
      <c r="B226" s="75" t="s">
        <v>347</v>
      </c>
      <c r="C226" s="75" t="s">
        <v>348</v>
      </c>
      <c r="D226" s="75" t="s">
        <v>349</v>
      </c>
      <c r="E226" s="349" t="s">
        <v>350</v>
      </c>
      <c r="F226" s="349"/>
      <c r="G226" s="349" t="s">
        <v>341</v>
      </c>
      <c r="H226" s="350"/>
      <c r="I226" s="57"/>
      <c r="J226" s="47" t="s">
        <v>367</v>
      </c>
      <c r="K226" s="48"/>
      <c r="L226" s="48"/>
      <c r="M226" s="49"/>
    </row>
    <row r="227" spans="1:13" ht="13" thickBot="1">
      <c r="A227" s="346"/>
      <c r="B227" s="10"/>
      <c r="C227" s="10"/>
      <c r="D227" s="4"/>
      <c r="E227" s="10"/>
      <c r="F227" s="10"/>
      <c r="G227" s="354"/>
      <c r="H227" s="355"/>
      <c r="I227" s="356"/>
      <c r="J227" s="45" t="s">
        <v>367</v>
      </c>
      <c r="K227" s="45"/>
      <c r="L227" s="45"/>
      <c r="M227" s="46"/>
    </row>
    <row r="228" spans="1:13" ht="21.5" thickBot="1">
      <c r="A228" s="346"/>
      <c r="B228" s="55" t="s">
        <v>357</v>
      </c>
      <c r="C228" s="55" t="s">
        <v>358</v>
      </c>
      <c r="D228" s="55" t="s">
        <v>359</v>
      </c>
      <c r="E228" s="348" t="s">
        <v>360</v>
      </c>
      <c r="F228" s="348"/>
      <c r="G228" s="357"/>
      <c r="H228" s="358"/>
      <c r="I228" s="359"/>
      <c r="J228" s="15" t="s">
        <v>385</v>
      </c>
      <c r="K228" s="16"/>
      <c r="L228" s="16"/>
      <c r="M228" s="17"/>
    </row>
    <row r="229" spans="1:13" ht="13" thickBot="1">
      <c r="A229" s="347"/>
      <c r="B229" s="11"/>
      <c r="C229" s="11"/>
      <c r="D229" s="12"/>
      <c r="E229" s="13" t="s">
        <v>364</v>
      </c>
      <c r="F229" s="14"/>
      <c r="G229" s="351"/>
      <c r="H229" s="352"/>
      <c r="I229" s="353"/>
      <c r="J229" s="15" t="s">
        <v>378</v>
      </c>
      <c r="K229" s="16"/>
      <c r="L229" s="16"/>
      <c r="M229" s="17"/>
    </row>
    <row r="230" spans="1:13" ht="22" thickTop="1" thickBot="1">
      <c r="A230" s="345">
        <f>A226+1</f>
        <v>54</v>
      </c>
      <c r="B230" s="75" t="s">
        <v>347</v>
      </c>
      <c r="C230" s="75" t="s">
        <v>348</v>
      </c>
      <c r="D230" s="75" t="s">
        <v>349</v>
      </c>
      <c r="E230" s="349" t="s">
        <v>350</v>
      </c>
      <c r="F230" s="349"/>
      <c r="G230" s="349" t="s">
        <v>341</v>
      </c>
      <c r="H230" s="350"/>
      <c r="I230" s="57"/>
      <c r="J230" s="47" t="s">
        <v>367</v>
      </c>
      <c r="K230" s="48"/>
      <c r="L230" s="48"/>
      <c r="M230" s="49"/>
    </row>
    <row r="231" spans="1:13" ht="13" thickBot="1">
      <c r="A231" s="346"/>
      <c r="B231" s="10"/>
      <c r="C231" s="10"/>
      <c r="D231" s="4"/>
      <c r="E231" s="10"/>
      <c r="F231" s="10"/>
      <c r="G231" s="354"/>
      <c r="H231" s="355"/>
      <c r="I231" s="356"/>
      <c r="J231" s="45" t="s">
        <v>367</v>
      </c>
      <c r="K231" s="45"/>
      <c r="L231" s="45"/>
      <c r="M231" s="46"/>
    </row>
    <row r="232" spans="1:13" ht="21.5" thickBot="1">
      <c r="A232" s="346"/>
      <c r="B232" s="55" t="s">
        <v>357</v>
      </c>
      <c r="C232" s="55" t="s">
        <v>358</v>
      </c>
      <c r="D232" s="55" t="s">
        <v>359</v>
      </c>
      <c r="E232" s="348" t="s">
        <v>360</v>
      </c>
      <c r="F232" s="348"/>
      <c r="G232" s="357"/>
      <c r="H232" s="358"/>
      <c r="I232" s="359"/>
      <c r="J232" s="15" t="s">
        <v>385</v>
      </c>
      <c r="K232" s="16"/>
      <c r="L232" s="16"/>
      <c r="M232" s="17"/>
    </row>
    <row r="233" spans="1:13" ht="13" thickBot="1">
      <c r="A233" s="347"/>
      <c r="B233" s="11"/>
      <c r="C233" s="11"/>
      <c r="D233" s="12"/>
      <c r="E233" s="13" t="s">
        <v>364</v>
      </c>
      <c r="F233" s="14"/>
      <c r="G233" s="351"/>
      <c r="H233" s="352"/>
      <c r="I233" s="353"/>
      <c r="J233" s="15" t="s">
        <v>378</v>
      </c>
      <c r="K233" s="16"/>
      <c r="L233" s="16"/>
      <c r="M233" s="17"/>
    </row>
    <row r="234" spans="1:13" ht="22" thickTop="1" thickBot="1">
      <c r="A234" s="345">
        <f>A230+1</f>
        <v>55</v>
      </c>
      <c r="B234" s="75" t="s">
        <v>347</v>
      </c>
      <c r="C234" s="75" t="s">
        <v>348</v>
      </c>
      <c r="D234" s="75" t="s">
        <v>349</v>
      </c>
      <c r="E234" s="349" t="s">
        <v>350</v>
      </c>
      <c r="F234" s="349"/>
      <c r="G234" s="349" t="s">
        <v>341</v>
      </c>
      <c r="H234" s="350"/>
      <c r="I234" s="57"/>
      <c r="J234" s="47" t="s">
        <v>367</v>
      </c>
      <c r="K234" s="48"/>
      <c r="L234" s="48"/>
      <c r="M234" s="49"/>
    </row>
    <row r="235" spans="1:13" ht="13" thickBot="1">
      <c r="A235" s="346"/>
      <c r="B235" s="10"/>
      <c r="C235" s="10"/>
      <c r="D235" s="4"/>
      <c r="E235" s="10"/>
      <c r="F235" s="10"/>
      <c r="G235" s="354"/>
      <c r="H235" s="355"/>
      <c r="I235" s="356"/>
      <c r="J235" s="45" t="s">
        <v>367</v>
      </c>
      <c r="K235" s="45"/>
      <c r="L235" s="45"/>
      <c r="M235" s="46"/>
    </row>
    <row r="236" spans="1:13" ht="21.5" thickBot="1">
      <c r="A236" s="346"/>
      <c r="B236" s="55" t="s">
        <v>357</v>
      </c>
      <c r="C236" s="55" t="s">
        <v>358</v>
      </c>
      <c r="D236" s="55" t="s">
        <v>359</v>
      </c>
      <c r="E236" s="348" t="s">
        <v>360</v>
      </c>
      <c r="F236" s="348"/>
      <c r="G236" s="357"/>
      <c r="H236" s="358"/>
      <c r="I236" s="359"/>
      <c r="J236" s="15" t="s">
        <v>385</v>
      </c>
      <c r="K236" s="16"/>
      <c r="L236" s="16"/>
      <c r="M236" s="17"/>
    </row>
    <row r="237" spans="1:13" ht="13" thickBot="1">
      <c r="A237" s="347"/>
      <c r="B237" s="11"/>
      <c r="C237" s="11"/>
      <c r="D237" s="12"/>
      <c r="E237" s="13" t="s">
        <v>364</v>
      </c>
      <c r="F237" s="14"/>
      <c r="G237" s="351"/>
      <c r="H237" s="352"/>
      <c r="I237" s="353"/>
      <c r="J237" s="15" t="s">
        <v>378</v>
      </c>
      <c r="K237" s="16"/>
      <c r="L237" s="16"/>
      <c r="M237" s="17"/>
    </row>
    <row r="238" spans="1:13" ht="22" thickTop="1" thickBot="1">
      <c r="A238" s="345">
        <f>A234+1</f>
        <v>56</v>
      </c>
      <c r="B238" s="75" t="s">
        <v>347</v>
      </c>
      <c r="C238" s="75" t="s">
        <v>348</v>
      </c>
      <c r="D238" s="75" t="s">
        <v>349</v>
      </c>
      <c r="E238" s="349" t="s">
        <v>350</v>
      </c>
      <c r="F238" s="349"/>
      <c r="G238" s="349" t="s">
        <v>341</v>
      </c>
      <c r="H238" s="350"/>
      <c r="I238" s="57"/>
      <c r="J238" s="47" t="s">
        <v>367</v>
      </c>
      <c r="K238" s="48"/>
      <c r="L238" s="48"/>
      <c r="M238" s="49"/>
    </row>
    <row r="239" spans="1:13" ht="13" thickBot="1">
      <c r="A239" s="346"/>
      <c r="B239" s="10"/>
      <c r="C239" s="10"/>
      <c r="D239" s="4"/>
      <c r="E239" s="10"/>
      <c r="F239" s="10"/>
      <c r="G239" s="354"/>
      <c r="H239" s="355"/>
      <c r="I239" s="356"/>
      <c r="J239" s="45" t="s">
        <v>367</v>
      </c>
      <c r="K239" s="45"/>
      <c r="L239" s="45"/>
      <c r="M239" s="46"/>
    </row>
    <row r="240" spans="1:13" ht="21.5" thickBot="1">
      <c r="A240" s="346"/>
      <c r="B240" s="55" t="s">
        <v>357</v>
      </c>
      <c r="C240" s="55" t="s">
        <v>358</v>
      </c>
      <c r="D240" s="55" t="s">
        <v>359</v>
      </c>
      <c r="E240" s="348" t="s">
        <v>360</v>
      </c>
      <c r="F240" s="348"/>
      <c r="G240" s="357"/>
      <c r="H240" s="358"/>
      <c r="I240" s="359"/>
      <c r="J240" s="15" t="s">
        <v>385</v>
      </c>
      <c r="K240" s="16"/>
      <c r="L240" s="16"/>
      <c r="M240" s="17"/>
    </row>
    <row r="241" spans="1:13" ht="13" thickBot="1">
      <c r="A241" s="347"/>
      <c r="B241" s="11"/>
      <c r="C241" s="11"/>
      <c r="D241" s="12"/>
      <c r="E241" s="13" t="s">
        <v>364</v>
      </c>
      <c r="F241" s="14"/>
      <c r="G241" s="351"/>
      <c r="H241" s="352"/>
      <c r="I241" s="353"/>
      <c r="J241" s="15" t="s">
        <v>378</v>
      </c>
      <c r="K241" s="16"/>
      <c r="L241" s="16"/>
      <c r="M241" s="17"/>
    </row>
    <row r="242" spans="1:13" ht="22" thickTop="1" thickBot="1">
      <c r="A242" s="345">
        <f>A238+1</f>
        <v>57</v>
      </c>
      <c r="B242" s="75" t="s">
        <v>347</v>
      </c>
      <c r="C242" s="75" t="s">
        <v>348</v>
      </c>
      <c r="D242" s="75" t="s">
        <v>349</v>
      </c>
      <c r="E242" s="349" t="s">
        <v>350</v>
      </c>
      <c r="F242" s="349"/>
      <c r="G242" s="349" t="s">
        <v>341</v>
      </c>
      <c r="H242" s="350"/>
      <c r="I242" s="57"/>
      <c r="J242" s="47" t="s">
        <v>367</v>
      </c>
      <c r="K242" s="48"/>
      <c r="L242" s="48"/>
      <c r="M242" s="49"/>
    </row>
    <row r="243" spans="1:13" ht="13" thickBot="1">
      <c r="A243" s="346"/>
      <c r="B243" s="10"/>
      <c r="C243" s="10"/>
      <c r="D243" s="4"/>
      <c r="E243" s="10"/>
      <c r="F243" s="10"/>
      <c r="G243" s="354"/>
      <c r="H243" s="355"/>
      <c r="I243" s="356"/>
      <c r="J243" s="45" t="s">
        <v>367</v>
      </c>
      <c r="K243" s="45"/>
      <c r="L243" s="45"/>
      <c r="M243" s="46"/>
    </row>
    <row r="244" spans="1:13" ht="21.5" thickBot="1">
      <c r="A244" s="346"/>
      <c r="B244" s="55" t="s">
        <v>357</v>
      </c>
      <c r="C244" s="55" t="s">
        <v>358</v>
      </c>
      <c r="D244" s="55" t="s">
        <v>359</v>
      </c>
      <c r="E244" s="348" t="s">
        <v>360</v>
      </c>
      <c r="F244" s="348"/>
      <c r="G244" s="357"/>
      <c r="H244" s="358"/>
      <c r="I244" s="359"/>
      <c r="J244" s="15" t="s">
        <v>385</v>
      </c>
      <c r="K244" s="16"/>
      <c r="L244" s="16"/>
      <c r="M244" s="17"/>
    </row>
    <row r="245" spans="1:13" ht="13" thickBot="1">
      <c r="A245" s="347"/>
      <c r="B245" s="11"/>
      <c r="C245" s="11"/>
      <c r="D245" s="12"/>
      <c r="E245" s="13" t="s">
        <v>364</v>
      </c>
      <c r="F245" s="14"/>
      <c r="G245" s="351"/>
      <c r="H245" s="352"/>
      <c r="I245" s="353"/>
      <c r="J245" s="15" t="s">
        <v>378</v>
      </c>
      <c r="K245" s="16"/>
      <c r="L245" s="16"/>
      <c r="M245" s="17"/>
    </row>
    <row r="246" spans="1:13" ht="22" thickTop="1" thickBot="1">
      <c r="A246" s="345">
        <f>A242+1</f>
        <v>58</v>
      </c>
      <c r="B246" s="75" t="s">
        <v>347</v>
      </c>
      <c r="C246" s="75" t="s">
        <v>348</v>
      </c>
      <c r="D246" s="75" t="s">
        <v>349</v>
      </c>
      <c r="E246" s="349" t="s">
        <v>350</v>
      </c>
      <c r="F246" s="349"/>
      <c r="G246" s="349" t="s">
        <v>341</v>
      </c>
      <c r="H246" s="350"/>
      <c r="I246" s="57"/>
      <c r="J246" s="47" t="s">
        <v>367</v>
      </c>
      <c r="K246" s="48"/>
      <c r="L246" s="48"/>
      <c r="M246" s="49"/>
    </row>
    <row r="247" spans="1:13" ht="13" thickBot="1">
      <c r="A247" s="346"/>
      <c r="B247" s="10"/>
      <c r="C247" s="10"/>
      <c r="D247" s="4"/>
      <c r="E247" s="10"/>
      <c r="F247" s="10"/>
      <c r="G247" s="354"/>
      <c r="H247" s="355"/>
      <c r="I247" s="356"/>
      <c r="J247" s="45" t="s">
        <v>367</v>
      </c>
      <c r="K247" s="45"/>
      <c r="L247" s="45"/>
      <c r="M247" s="46"/>
    </row>
    <row r="248" spans="1:13" ht="21.5" thickBot="1">
      <c r="A248" s="346"/>
      <c r="B248" s="55" t="s">
        <v>357</v>
      </c>
      <c r="C248" s="55" t="s">
        <v>358</v>
      </c>
      <c r="D248" s="55" t="s">
        <v>359</v>
      </c>
      <c r="E248" s="348" t="s">
        <v>360</v>
      </c>
      <c r="F248" s="348"/>
      <c r="G248" s="357"/>
      <c r="H248" s="358"/>
      <c r="I248" s="359"/>
      <c r="J248" s="15" t="s">
        <v>385</v>
      </c>
      <c r="K248" s="16"/>
      <c r="L248" s="16"/>
      <c r="M248" s="17"/>
    </row>
    <row r="249" spans="1:13" ht="13" thickBot="1">
      <c r="A249" s="347"/>
      <c r="B249" s="11"/>
      <c r="C249" s="11"/>
      <c r="D249" s="12"/>
      <c r="E249" s="13" t="s">
        <v>364</v>
      </c>
      <c r="F249" s="14"/>
      <c r="G249" s="351"/>
      <c r="H249" s="352"/>
      <c r="I249" s="353"/>
      <c r="J249" s="15" t="s">
        <v>378</v>
      </c>
      <c r="K249" s="16"/>
      <c r="L249" s="16"/>
      <c r="M249" s="17"/>
    </row>
    <row r="250" spans="1:13" ht="22" thickTop="1" thickBot="1">
      <c r="A250" s="345">
        <f>A246+1</f>
        <v>59</v>
      </c>
      <c r="B250" s="75" t="s">
        <v>347</v>
      </c>
      <c r="C250" s="75" t="s">
        <v>348</v>
      </c>
      <c r="D250" s="75" t="s">
        <v>349</v>
      </c>
      <c r="E250" s="349" t="s">
        <v>350</v>
      </c>
      <c r="F250" s="349"/>
      <c r="G250" s="349" t="s">
        <v>341</v>
      </c>
      <c r="H250" s="350"/>
      <c r="I250" s="57"/>
      <c r="J250" s="47" t="s">
        <v>367</v>
      </c>
      <c r="K250" s="48"/>
      <c r="L250" s="48"/>
      <c r="M250" s="49"/>
    </row>
    <row r="251" spans="1:13" ht="13" thickBot="1">
      <c r="A251" s="346"/>
      <c r="B251" s="10"/>
      <c r="C251" s="10"/>
      <c r="D251" s="4"/>
      <c r="E251" s="10"/>
      <c r="F251" s="10"/>
      <c r="G251" s="354"/>
      <c r="H251" s="355"/>
      <c r="I251" s="356"/>
      <c r="J251" s="45" t="s">
        <v>367</v>
      </c>
      <c r="K251" s="45"/>
      <c r="L251" s="45"/>
      <c r="M251" s="46"/>
    </row>
    <row r="252" spans="1:13" ht="21.5" thickBot="1">
      <c r="A252" s="346"/>
      <c r="B252" s="55" t="s">
        <v>357</v>
      </c>
      <c r="C252" s="55" t="s">
        <v>358</v>
      </c>
      <c r="D252" s="55" t="s">
        <v>359</v>
      </c>
      <c r="E252" s="348" t="s">
        <v>360</v>
      </c>
      <c r="F252" s="348"/>
      <c r="G252" s="357"/>
      <c r="H252" s="358"/>
      <c r="I252" s="359"/>
      <c r="J252" s="15" t="s">
        <v>385</v>
      </c>
      <c r="K252" s="16"/>
      <c r="L252" s="16"/>
      <c r="M252" s="17"/>
    </row>
    <row r="253" spans="1:13" ht="13" thickBot="1">
      <c r="A253" s="347"/>
      <c r="B253" s="11"/>
      <c r="C253" s="11"/>
      <c r="D253" s="12"/>
      <c r="E253" s="13" t="s">
        <v>364</v>
      </c>
      <c r="F253" s="14"/>
      <c r="G253" s="351"/>
      <c r="H253" s="352"/>
      <c r="I253" s="353"/>
      <c r="J253" s="15" t="s">
        <v>378</v>
      </c>
      <c r="K253" s="16"/>
      <c r="L253" s="16"/>
      <c r="M253" s="17"/>
    </row>
    <row r="254" spans="1:13" ht="22" thickTop="1" thickBot="1">
      <c r="A254" s="345">
        <f>A250+1</f>
        <v>60</v>
      </c>
      <c r="B254" s="75" t="s">
        <v>347</v>
      </c>
      <c r="C254" s="75" t="s">
        <v>348</v>
      </c>
      <c r="D254" s="75" t="s">
        <v>349</v>
      </c>
      <c r="E254" s="349" t="s">
        <v>350</v>
      </c>
      <c r="F254" s="349"/>
      <c r="G254" s="349" t="s">
        <v>341</v>
      </c>
      <c r="H254" s="350"/>
      <c r="I254" s="57"/>
      <c r="J254" s="47" t="s">
        <v>367</v>
      </c>
      <c r="K254" s="48"/>
      <c r="L254" s="48"/>
      <c r="M254" s="49"/>
    </row>
    <row r="255" spans="1:13" ht="13" thickBot="1">
      <c r="A255" s="346"/>
      <c r="B255" s="10"/>
      <c r="C255" s="10"/>
      <c r="D255" s="4"/>
      <c r="E255" s="10"/>
      <c r="F255" s="10"/>
      <c r="G255" s="354"/>
      <c r="H255" s="355"/>
      <c r="I255" s="356"/>
      <c r="J255" s="45" t="s">
        <v>367</v>
      </c>
      <c r="K255" s="45"/>
      <c r="L255" s="45"/>
      <c r="M255" s="46"/>
    </row>
    <row r="256" spans="1:13" ht="21.5" thickBot="1">
      <c r="A256" s="346"/>
      <c r="B256" s="55" t="s">
        <v>357</v>
      </c>
      <c r="C256" s="55" t="s">
        <v>358</v>
      </c>
      <c r="D256" s="55" t="s">
        <v>359</v>
      </c>
      <c r="E256" s="348" t="s">
        <v>360</v>
      </c>
      <c r="F256" s="348"/>
      <c r="G256" s="357"/>
      <c r="H256" s="358"/>
      <c r="I256" s="359"/>
      <c r="J256" s="15" t="s">
        <v>385</v>
      </c>
      <c r="K256" s="16"/>
      <c r="L256" s="16"/>
      <c r="M256" s="17"/>
    </row>
    <row r="257" spans="1:13" ht="13" thickBot="1">
      <c r="A257" s="347"/>
      <c r="B257" s="11"/>
      <c r="C257" s="11"/>
      <c r="D257" s="12"/>
      <c r="E257" s="13" t="s">
        <v>364</v>
      </c>
      <c r="F257" s="14"/>
      <c r="G257" s="351"/>
      <c r="H257" s="352"/>
      <c r="I257" s="353"/>
      <c r="J257" s="15" t="s">
        <v>378</v>
      </c>
      <c r="K257" s="16"/>
      <c r="L257" s="16"/>
      <c r="M257" s="17"/>
    </row>
    <row r="258" spans="1:13" ht="22" thickTop="1" thickBot="1">
      <c r="A258" s="345">
        <f>A254+1</f>
        <v>61</v>
      </c>
      <c r="B258" s="75" t="s">
        <v>347</v>
      </c>
      <c r="C258" s="75" t="s">
        <v>348</v>
      </c>
      <c r="D258" s="75" t="s">
        <v>349</v>
      </c>
      <c r="E258" s="349" t="s">
        <v>350</v>
      </c>
      <c r="F258" s="349"/>
      <c r="G258" s="349" t="s">
        <v>341</v>
      </c>
      <c r="H258" s="350"/>
      <c r="I258" s="57"/>
      <c r="J258" s="47" t="s">
        <v>367</v>
      </c>
      <c r="K258" s="48"/>
      <c r="L258" s="48"/>
      <c r="M258" s="49"/>
    </row>
    <row r="259" spans="1:13" ht="13" thickBot="1">
      <c r="A259" s="346"/>
      <c r="B259" s="10"/>
      <c r="C259" s="10"/>
      <c r="D259" s="4"/>
      <c r="E259" s="10"/>
      <c r="F259" s="10"/>
      <c r="G259" s="354"/>
      <c r="H259" s="355"/>
      <c r="I259" s="356"/>
      <c r="J259" s="45" t="s">
        <v>367</v>
      </c>
      <c r="K259" s="45"/>
      <c r="L259" s="45"/>
      <c r="M259" s="46"/>
    </row>
    <row r="260" spans="1:13" ht="21.5" thickBot="1">
      <c r="A260" s="346"/>
      <c r="B260" s="55" t="s">
        <v>357</v>
      </c>
      <c r="C260" s="55" t="s">
        <v>358</v>
      </c>
      <c r="D260" s="55" t="s">
        <v>359</v>
      </c>
      <c r="E260" s="348" t="s">
        <v>360</v>
      </c>
      <c r="F260" s="348"/>
      <c r="G260" s="357"/>
      <c r="H260" s="358"/>
      <c r="I260" s="359"/>
      <c r="J260" s="15" t="s">
        <v>385</v>
      </c>
      <c r="K260" s="16"/>
      <c r="L260" s="16"/>
      <c r="M260" s="17"/>
    </row>
    <row r="261" spans="1:13" ht="13" thickBot="1">
      <c r="A261" s="347"/>
      <c r="B261" s="11"/>
      <c r="C261" s="11"/>
      <c r="D261" s="12"/>
      <c r="E261" s="13" t="s">
        <v>364</v>
      </c>
      <c r="F261" s="14"/>
      <c r="G261" s="351"/>
      <c r="H261" s="352"/>
      <c r="I261" s="353"/>
      <c r="J261" s="15" t="s">
        <v>378</v>
      </c>
      <c r="K261" s="16"/>
      <c r="L261" s="16"/>
      <c r="M261" s="17"/>
    </row>
    <row r="262" spans="1:13" ht="22" thickTop="1" thickBot="1">
      <c r="A262" s="345">
        <f>A258+1</f>
        <v>62</v>
      </c>
      <c r="B262" s="75" t="s">
        <v>347</v>
      </c>
      <c r="C262" s="75" t="s">
        <v>348</v>
      </c>
      <c r="D262" s="75" t="s">
        <v>349</v>
      </c>
      <c r="E262" s="349" t="s">
        <v>350</v>
      </c>
      <c r="F262" s="349"/>
      <c r="G262" s="349" t="s">
        <v>341</v>
      </c>
      <c r="H262" s="350"/>
      <c r="I262" s="57"/>
      <c r="J262" s="47" t="s">
        <v>367</v>
      </c>
      <c r="K262" s="48"/>
      <c r="L262" s="48"/>
      <c r="M262" s="49"/>
    </row>
    <row r="263" spans="1:13" ht="13" thickBot="1">
      <c r="A263" s="346"/>
      <c r="B263" s="10"/>
      <c r="C263" s="10"/>
      <c r="D263" s="4"/>
      <c r="E263" s="10"/>
      <c r="F263" s="10"/>
      <c r="G263" s="354"/>
      <c r="H263" s="355"/>
      <c r="I263" s="356"/>
      <c r="J263" s="45" t="s">
        <v>367</v>
      </c>
      <c r="K263" s="45"/>
      <c r="L263" s="45"/>
      <c r="M263" s="46"/>
    </row>
    <row r="264" spans="1:13" ht="21.5" thickBot="1">
      <c r="A264" s="346"/>
      <c r="B264" s="55" t="s">
        <v>357</v>
      </c>
      <c r="C264" s="55" t="s">
        <v>358</v>
      </c>
      <c r="D264" s="55" t="s">
        <v>359</v>
      </c>
      <c r="E264" s="348" t="s">
        <v>360</v>
      </c>
      <c r="F264" s="348"/>
      <c r="G264" s="357"/>
      <c r="H264" s="358"/>
      <c r="I264" s="359"/>
      <c r="J264" s="15" t="s">
        <v>385</v>
      </c>
      <c r="K264" s="16"/>
      <c r="L264" s="16"/>
      <c r="M264" s="17"/>
    </row>
    <row r="265" spans="1:13" ht="13" thickBot="1">
      <c r="A265" s="347"/>
      <c r="B265" s="11"/>
      <c r="C265" s="11"/>
      <c r="D265" s="12"/>
      <c r="E265" s="13" t="s">
        <v>364</v>
      </c>
      <c r="F265" s="14"/>
      <c r="G265" s="351"/>
      <c r="H265" s="352"/>
      <c r="I265" s="353"/>
      <c r="J265" s="15" t="s">
        <v>378</v>
      </c>
      <c r="K265" s="16"/>
      <c r="L265" s="16"/>
      <c r="M265" s="17"/>
    </row>
    <row r="266" spans="1:13" ht="22" thickTop="1" thickBot="1">
      <c r="A266" s="345">
        <f>A262+1</f>
        <v>63</v>
      </c>
      <c r="B266" s="75" t="s">
        <v>347</v>
      </c>
      <c r="C266" s="75" t="s">
        <v>348</v>
      </c>
      <c r="D266" s="75" t="s">
        <v>349</v>
      </c>
      <c r="E266" s="349" t="s">
        <v>350</v>
      </c>
      <c r="F266" s="349"/>
      <c r="G266" s="349" t="s">
        <v>341</v>
      </c>
      <c r="H266" s="350"/>
      <c r="I266" s="57"/>
      <c r="J266" s="47" t="s">
        <v>367</v>
      </c>
      <c r="K266" s="48"/>
      <c r="L266" s="48"/>
      <c r="M266" s="49"/>
    </row>
    <row r="267" spans="1:13" ht="13" thickBot="1">
      <c r="A267" s="346"/>
      <c r="B267" s="10"/>
      <c r="C267" s="10"/>
      <c r="D267" s="4"/>
      <c r="E267" s="10"/>
      <c r="F267" s="10"/>
      <c r="G267" s="354"/>
      <c r="H267" s="355"/>
      <c r="I267" s="356"/>
      <c r="J267" s="45" t="s">
        <v>367</v>
      </c>
      <c r="K267" s="45"/>
      <c r="L267" s="45"/>
      <c r="M267" s="46"/>
    </row>
    <row r="268" spans="1:13" ht="21.5" thickBot="1">
      <c r="A268" s="346"/>
      <c r="B268" s="55" t="s">
        <v>357</v>
      </c>
      <c r="C268" s="55" t="s">
        <v>358</v>
      </c>
      <c r="D268" s="55" t="s">
        <v>359</v>
      </c>
      <c r="E268" s="348" t="s">
        <v>360</v>
      </c>
      <c r="F268" s="348"/>
      <c r="G268" s="357"/>
      <c r="H268" s="358"/>
      <c r="I268" s="359"/>
      <c r="J268" s="15" t="s">
        <v>385</v>
      </c>
      <c r="K268" s="16"/>
      <c r="L268" s="16"/>
      <c r="M268" s="17"/>
    </row>
    <row r="269" spans="1:13" ht="13" thickBot="1">
      <c r="A269" s="347"/>
      <c r="B269" s="11"/>
      <c r="C269" s="11"/>
      <c r="D269" s="12"/>
      <c r="E269" s="13" t="s">
        <v>364</v>
      </c>
      <c r="F269" s="14"/>
      <c r="G269" s="351"/>
      <c r="H269" s="352"/>
      <c r="I269" s="353"/>
      <c r="J269" s="15" t="s">
        <v>378</v>
      </c>
      <c r="K269" s="16"/>
      <c r="L269" s="16"/>
      <c r="M269" s="17"/>
    </row>
    <row r="270" spans="1:13" ht="22" thickTop="1" thickBot="1">
      <c r="A270" s="345">
        <f>A266+1</f>
        <v>64</v>
      </c>
      <c r="B270" s="75" t="s">
        <v>347</v>
      </c>
      <c r="C270" s="75" t="s">
        <v>348</v>
      </c>
      <c r="D270" s="75" t="s">
        <v>349</v>
      </c>
      <c r="E270" s="349" t="s">
        <v>350</v>
      </c>
      <c r="F270" s="349"/>
      <c r="G270" s="349" t="s">
        <v>341</v>
      </c>
      <c r="H270" s="350"/>
      <c r="I270" s="57"/>
      <c r="J270" s="47" t="s">
        <v>367</v>
      </c>
      <c r="K270" s="48"/>
      <c r="L270" s="48"/>
      <c r="M270" s="49"/>
    </row>
    <row r="271" spans="1:13" ht="13" thickBot="1">
      <c r="A271" s="346"/>
      <c r="B271" s="10"/>
      <c r="C271" s="10"/>
      <c r="D271" s="4"/>
      <c r="E271" s="10"/>
      <c r="F271" s="10"/>
      <c r="G271" s="354"/>
      <c r="H271" s="355"/>
      <c r="I271" s="356"/>
      <c r="J271" s="45" t="s">
        <v>367</v>
      </c>
      <c r="K271" s="45"/>
      <c r="L271" s="45"/>
      <c r="M271" s="46"/>
    </row>
    <row r="272" spans="1:13" ht="21.5" thickBot="1">
      <c r="A272" s="346"/>
      <c r="B272" s="55" t="s">
        <v>357</v>
      </c>
      <c r="C272" s="55" t="s">
        <v>358</v>
      </c>
      <c r="D272" s="55" t="s">
        <v>359</v>
      </c>
      <c r="E272" s="348" t="s">
        <v>360</v>
      </c>
      <c r="F272" s="348"/>
      <c r="G272" s="357"/>
      <c r="H272" s="358"/>
      <c r="I272" s="359"/>
      <c r="J272" s="15" t="s">
        <v>385</v>
      </c>
      <c r="K272" s="16"/>
      <c r="L272" s="16"/>
      <c r="M272" s="17"/>
    </row>
    <row r="273" spans="1:13" ht="13" thickBot="1">
      <c r="A273" s="347"/>
      <c r="B273" s="11"/>
      <c r="C273" s="11"/>
      <c r="D273" s="12"/>
      <c r="E273" s="13" t="s">
        <v>364</v>
      </c>
      <c r="F273" s="14"/>
      <c r="G273" s="351"/>
      <c r="H273" s="352"/>
      <c r="I273" s="353"/>
      <c r="J273" s="15" t="s">
        <v>378</v>
      </c>
      <c r="K273" s="16"/>
      <c r="L273" s="16"/>
      <c r="M273" s="17"/>
    </row>
    <row r="274" spans="1:13" ht="22" thickTop="1" thickBot="1">
      <c r="A274" s="345">
        <f>A270+1</f>
        <v>65</v>
      </c>
      <c r="B274" s="75" t="s">
        <v>347</v>
      </c>
      <c r="C274" s="75" t="s">
        <v>348</v>
      </c>
      <c r="D274" s="75" t="s">
        <v>349</v>
      </c>
      <c r="E274" s="349" t="s">
        <v>350</v>
      </c>
      <c r="F274" s="349"/>
      <c r="G274" s="349" t="s">
        <v>341</v>
      </c>
      <c r="H274" s="350"/>
      <c r="I274" s="57"/>
      <c r="J274" s="47" t="s">
        <v>367</v>
      </c>
      <c r="K274" s="48"/>
      <c r="L274" s="48"/>
      <c r="M274" s="49"/>
    </row>
    <row r="275" spans="1:13" ht="13" thickBot="1">
      <c r="A275" s="346"/>
      <c r="B275" s="10"/>
      <c r="C275" s="10"/>
      <c r="D275" s="4"/>
      <c r="E275" s="10"/>
      <c r="F275" s="10"/>
      <c r="G275" s="354"/>
      <c r="H275" s="355"/>
      <c r="I275" s="356"/>
      <c r="J275" s="45" t="s">
        <v>367</v>
      </c>
      <c r="K275" s="45"/>
      <c r="L275" s="45"/>
      <c r="M275" s="46"/>
    </row>
    <row r="276" spans="1:13" ht="21.5" thickBot="1">
      <c r="A276" s="346"/>
      <c r="B276" s="55" t="s">
        <v>357</v>
      </c>
      <c r="C276" s="55" t="s">
        <v>358</v>
      </c>
      <c r="D276" s="55" t="s">
        <v>359</v>
      </c>
      <c r="E276" s="348" t="s">
        <v>360</v>
      </c>
      <c r="F276" s="348"/>
      <c r="G276" s="357"/>
      <c r="H276" s="358"/>
      <c r="I276" s="359"/>
      <c r="J276" s="15" t="s">
        <v>385</v>
      </c>
      <c r="K276" s="16"/>
      <c r="L276" s="16"/>
      <c r="M276" s="17"/>
    </row>
    <row r="277" spans="1:13" ht="13" thickBot="1">
      <c r="A277" s="347"/>
      <c r="B277" s="11"/>
      <c r="C277" s="11"/>
      <c r="D277" s="12"/>
      <c r="E277" s="13" t="s">
        <v>364</v>
      </c>
      <c r="F277" s="14"/>
      <c r="G277" s="351"/>
      <c r="H277" s="352"/>
      <c r="I277" s="353"/>
      <c r="J277" s="15" t="s">
        <v>378</v>
      </c>
      <c r="K277" s="16"/>
      <c r="L277" s="16"/>
      <c r="M277" s="17"/>
    </row>
    <row r="278" spans="1:13" ht="22" thickTop="1" thickBot="1">
      <c r="A278" s="345">
        <f>A274+1</f>
        <v>66</v>
      </c>
      <c r="B278" s="75" t="s">
        <v>347</v>
      </c>
      <c r="C278" s="75" t="s">
        <v>348</v>
      </c>
      <c r="D278" s="75" t="s">
        <v>349</v>
      </c>
      <c r="E278" s="349" t="s">
        <v>350</v>
      </c>
      <c r="F278" s="349"/>
      <c r="G278" s="349" t="s">
        <v>341</v>
      </c>
      <c r="H278" s="350"/>
      <c r="I278" s="57"/>
      <c r="J278" s="47" t="s">
        <v>367</v>
      </c>
      <c r="K278" s="48"/>
      <c r="L278" s="48"/>
      <c r="M278" s="49"/>
    </row>
    <row r="279" spans="1:13" ht="13" thickBot="1">
      <c r="A279" s="346"/>
      <c r="B279" s="10"/>
      <c r="C279" s="10"/>
      <c r="D279" s="4"/>
      <c r="E279" s="10"/>
      <c r="F279" s="10"/>
      <c r="G279" s="354"/>
      <c r="H279" s="355"/>
      <c r="I279" s="356"/>
      <c r="J279" s="45" t="s">
        <v>367</v>
      </c>
      <c r="K279" s="45"/>
      <c r="L279" s="45"/>
      <c r="M279" s="46"/>
    </row>
    <row r="280" spans="1:13" ht="21.5" thickBot="1">
      <c r="A280" s="346"/>
      <c r="B280" s="55" t="s">
        <v>357</v>
      </c>
      <c r="C280" s="55" t="s">
        <v>358</v>
      </c>
      <c r="D280" s="55" t="s">
        <v>359</v>
      </c>
      <c r="E280" s="348" t="s">
        <v>360</v>
      </c>
      <c r="F280" s="348"/>
      <c r="G280" s="357"/>
      <c r="H280" s="358"/>
      <c r="I280" s="359"/>
      <c r="J280" s="15" t="s">
        <v>385</v>
      </c>
      <c r="K280" s="16"/>
      <c r="L280" s="16"/>
      <c r="M280" s="17"/>
    </row>
    <row r="281" spans="1:13" ht="13" thickBot="1">
      <c r="A281" s="347"/>
      <c r="B281" s="11"/>
      <c r="C281" s="11"/>
      <c r="D281" s="12"/>
      <c r="E281" s="13" t="s">
        <v>364</v>
      </c>
      <c r="F281" s="14"/>
      <c r="G281" s="351"/>
      <c r="H281" s="352"/>
      <c r="I281" s="353"/>
      <c r="J281" s="15" t="s">
        <v>378</v>
      </c>
      <c r="K281" s="16"/>
      <c r="L281" s="16"/>
      <c r="M281" s="17"/>
    </row>
    <row r="282" spans="1:13" ht="22" thickTop="1" thickBot="1">
      <c r="A282" s="345">
        <f>A278+1</f>
        <v>67</v>
      </c>
      <c r="B282" s="75" t="s">
        <v>347</v>
      </c>
      <c r="C282" s="75" t="s">
        <v>348</v>
      </c>
      <c r="D282" s="75" t="s">
        <v>349</v>
      </c>
      <c r="E282" s="349" t="s">
        <v>350</v>
      </c>
      <c r="F282" s="349"/>
      <c r="G282" s="349" t="s">
        <v>341</v>
      </c>
      <c r="H282" s="350"/>
      <c r="I282" s="57"/>
      <c r="J282" s="47" t="s">
        <v>367</v>
      </c>
      <c r="K282" s="48"/>
      <c r="L282" s="48"/>
      <c r="M282" s="49"/>
    </row>
    <row r="283" spans="1:13" ht="13" thickBot="1">
      <c r="A283" s="346"/>
      <c r="B283" s="10"/>
      <c r="C283" s="10"/>
      <c r="D283" s="4"/>
      <c r="E283" s="10"/>
      <c r="F283" s="10"/>
      <c r="G283" s="354"/>
      <c r="H283" s="355"/>
      <c r="I283" s="356"/>
      <c r="J283" s="45" t="s">
        <v>367</v>
      </c>
      <c r="K283" s="45"/>
      <c r="L283" s="45"/>
      <c r="M283" s="46"/>
    </row>
    <row r="284" spans="1:13" ht="21.5" thickBot="1">
      <c r="A284" s="346"/>
      <c r="B284" s="55" t="s">
        <v>357</v>
      </c>
      <c r="C284" s="55" t="s">
        <v>358</v>
      </c>
      <c r="D284" s="55" t="s">
        <v>359</v>
      </c>
      <c r="E284" s="348" t="s">
        <v>360</v>
      </c>
      <c r="F284" s="348"/>
      <c r="G284" s="357"/>
      <c r="H284" s="358"/>
      <c r="I284" s="359"/>
      <c r="J284" s="15" t="s">
        <v>385</v>
      </c>
      <c r="K284" s="16"/>
      <c r="L284" s="16"/>
      <c r="M284" s="17"/>
    </row>
    <row r="285" spans="1:13" ht="13" thickBot="1">
      <c r="A285" s="347"/>
      <c r="B285" s="11"/>
      <c r="C285" s="11"/>
      <c r="D285" s="12"/>
      <c r="E285" s="13" t="s">
        <v>364</v>
      </c>
      <c r="F285" s="14"/>
      <c r="G285" s="351"/>
      <c r="H285" s="352"/>
      <c r="I285" s="353"/>
      <c r="J285" s="15" t="s">
        <v>378</v>
      </c>
      <c r="K285" s="16"/>
      <c r="L285" s="16"/>
      <c r="M285" s="17"/>
    </row>
    <row r="286" spans="1:13" ht="22" thickTop="1" thickBot="1">
      <c r="A286" s="345">
        <f>A282+1</f>
        <v>68</v>
      </c>
      <c r="B286" s="75" t="s">
        <v>347</v>
      </c>
      <c r="C286" s="75" t="s">
        <v>348</v>
      </c>
      <c r="D286" s="75" t="s">
        <v>349</v>
      </c>
      <c r="E286" s="349" t="s">
        <v>350</v>
      </c>
      <c r="F286" s="349"/>
      <c r="G286" s="349" t="s">
        <v>341</v>
      </c>
      <c r="H286" s="350"/>
      <c r="I286" s="57"/>
      <c r="J286" s="47" t="s">
        <v>367</v>
      </c>
      <c r="K286" s="48"/>
      <c r="L286" s="48"/>
      <c r="M286" s="49"/>
    </row>
    <row r="287" spans="1:13" ht="13" thickBot="1">
      <c r="A287" s="346"/>
      <c r="B287" s="10"/>
      <c r="C287" s="10"/>
      <c r="D287" s="4"/>
      <c r="E287" s="10"/>
      <c r="F287" s="10"/>
      <c r="G287" s="354"/>
      <c r="H287" s="355"/>
      <c r="I287" s="356"/>
      <c r="J287" s="45" t="s">
        <v>367</v>
      </c>
      <c r="K287" s="45"/>
      <c r="L287" s="45"/>
      <c r="M287" s="46"/>
    </row>
    <row r="288" spans="1:13" ht="21.5" thickBot="1">
      <c r="A288" s="346"/>
      <c r="B288" s="55" t="s">
        <v>357</v>
      </c>
      <c r="C288" s="55" t="s">
        <v>358</v>
      </c>
      <c r="D288" s="55" t="s">
        <v>359</v>
      </c>
      <c r="E288" s="348" t="s">
        <v>360</v>
      </c>
      <c r="F288" s="348"/>
      <c r="G288" s="357"/>
      <c r="H288" s="358"/>
      <c r="I288" s="359"/>
      <c r="J288" s="15" t="s">
        <v>385</v>
      </c>
      <c r="K288" s="16"/>
      <c r="L288" s="16"/>
      <c r="M288" s="17"/>
    </row>
    <row r="289" spans="1:13" ht="13" thickBot="1">
      <c r="A289" s="347"/>
      <c r="B289" s="11"/>
      <c r="C289" s="11"/>
      <c r="D289" s="12"/>
      <c r="E289" s="13" t="s">
        <v>364</v>
      </c>
      <c r="F289" s="14"/>
      <c r="G289" s="351"/>
      <c r="H289" s="352"/>
      <c r="I289" s="353"/>
      <c r="J289" s="15" t="s">
        <v>378</v>
      </c>
      <c r="K289" s="16"/>
      <c r="L289" s="16"/>
      <c r="M289" s="17"/>
    </row>
    <row r="290" spans="1:13" ht="22" thickTop="1" thickBot="1">
      <c r="A290" s="345">
        <f>A286+1</f>
        <v>69</v>
      </c>
      <c r="B290" s="75" t="s">
        <v>347</v>
      </c>
      <c r="C290" s="75" t="s">
        <v>348</v>
      </c>
      <c r="D290" s="75" t="s">
        <v>349</v>
      </c>
      <c r="E290" s="349" t="s">
        <v>350</v>
      </c>
      <c r="F290" s="349"/>
      <c r="G290" s="349" t="s">
        <v>341</v>
      </c>
      <c r="H290" s="350"/>
      <c r="I290" s="57"/>
      <c r="J290" s="47" t="s">
        <v>367</v>
      </c>
      <c r="K290" s="48"/>
      <c r="L290" s="48"/>
      <c r="M290" s="49"/>
    </row>
    <row r="291" spans="1:13" ht="13" thickBot="1">
      <c r="A291" s="346"/>
      <c r="B291" s="10"/>
      <c r="C291" s="10"/>
      <c r="D291" s="4"/>
      <c r="E291" s="10"/>
      <c r="F291" s="10"/>
      <c r="G291" s="354"/>
      <c r="H291" s="355"/>
      <c r="I291" s="356"/>
      <c r="J291" s="45" t="s">
        <v>367</v>
      </c>
      <c r="K291" s="45"/>
      <c r="L291" s="45"/>
      <c r="M291" s="46"/>
    </row>
    <row r="292" spans="1:13" ht="21.5" thickBot="1">
      <c r="A292" s="346"/>
      <c r="B292" s="55" t="s">
        <v>357</v>
      </c>
      <c r="C292" s="55" t="s">
        <v>358</v>
      </c>
      <c r="D292" s="55" t="s">
        <v>359</v>
      </c>
      <c r="E292" s="348" t="s">
        <v>360</v>
      </c>
      <c r="F292" s="348"/>
      <c r="G292" s="357"/>
      <c r="H292" s="358"/>
      <c r="I292" s="359"/>
      <c r="J292" s="15" t="s">
        <v>385</v>
      </c>
      <c r="K292" s="16"/>
      <c r="L292" s="16"/>
      <c r="M292" s="17"/>
    </row>
    <row r="293" spans="1:13" ht="13" thickBot="1">
      <c r="A293" s="347"/>
      <c r="B293" s="11"/>
      <c r="C293" s="11"/>
      <c r="D293" s="12"/>
      <c r="E293" s="13" t="s">
        <v>364</v>
      </c>
      <c r="F293" s="14"/>
      <c r="G293" s="351"/>
      <c r="H293" s="352"/>
      <c r="I293" s="353"/>
      <c r="J293" s="15" t="s">
        <v>378</v>
      </c>
      <c r="K293" s="16"/>
      <c r="L293" s="16"/>
      <c r="M293" s="17"/>
    </row>
    <row r="294" spans="1:13" ht="22" thickTop="1" thickBot="1">
      <c r="A294" s="345">
        <f>A290+1</f>
        <v>70</v>
      </c>
      <c r="B294" s="75" t="s">
        <v>347</v>
      </c>
      <c r="C294" s="75" t="s">
        <v>348</v>
      </c>
      <c r="D294" s="75" t="s">
        <v>349</v>
      </c>
      <c r="E294" s="349" t="s">
        <v>350</v>
      </c>
      <c r="F294" s="349"/>
      <c r="G294" s="349" t="s">
        <v>341</v>
      </c>
      <c r="H294" s="350"/>
      <c r="I294" s="57"/>
      <c r="J294" s="47" t="s">
        <v>367</v>
      </c>
      <c r="K294" s="48"/>
      <c r="L294" s="48"/>
      <c r="M294" s="49"/>
    </row>
    <row r="295" spans="1:13" ht="13" thickBot="1">
      <c r="A295" s="346"/>
      <c r="B295" s="10"/>
      <c r="C295" s="10"/>
      <c r="D295" s="4"/>
      <c r="E295" s="10"/>
      <c r="F295" s="10"/>
      <c r="G295" s="354"/>
      <c r="H295" s="355"/>
      <c r="I295" s="356"/>
      <c r="J295" s="45" t="s">
        <v>367</v>
      </c>
      <c r="K295" s="45"/>
      <c r="L295" s="45"/>
      <c r="M295" s="46"/>
    </row>
    <row r="296" spans="1:13" ht="21.5" thickBot="1">
      <c r="A296" s="346"/>
      <c r="B296" s="55" t="s">
        <v>357</v>
      </c>
      <c r="C296" s="55" t="s">
        <v>358</v>
      </c>
      <c r="D296" s="55" t="s">
        <v>359</v>
      </c>
      <c r="E296" s="348" t="s">
        <v>360</v>
      </c>
      <c r="F296" s="348"/>
      <c r="G296" s="357"/>
      <c r="H296" s="358"/>
      <c r="I296" s="359"/>
      <c r="J296" s="15" t="s">
        <v>385</v>
      </c>
      <c r="K296" s="16"/>
      <c r="L296" s="16"/>
      <c r="M296" s="17"/>
    </row>
    <row r="297" spans="1:13" ht="13" thickBot="1">
      <c r="A297" s="347"/>
      <c r="B297" s="11"/>
      <c r="C297" s="11"/>
      <c r="D297" s="12"/>
      <c r="E297" s="13" t="s">
        <v>364</v>
      </c>
      <c r="F297" s="14"/>
      <c r="G297" s="351"/>
      <c r="H297" s="352"/>
      <c r="I297" s="353"/>
      <c r="J297" s="15" t="s">
        <v>378</v>
      </c>
      <c r="K297" s="16"/>
      <c r="L297" s="16"/>
      <c r="M297" s="17"/>
    </row>
    <row r="298" spans="1:13" ht="22" thickTop="1" thickBot="1">
      <c r="A298" s="345">
        <f>A294+1</f>
        <v>71</v>
      </c>
      <c r="B298" s="75" t="s">
        <v>347</v>
      </c>
      <c r="C298" s="75" t="s">
        <v>348</v>
      </c>
      <c r="D298" s="75" t="s">
        <v>349</v>
      </c>
      <c r="E298" s="349" t="s">
        <v>350</v>
      </c>
      <c r="F298" s="349"/>
      <c r="G298" s="349" t="s">
        <v>341</v>
      </c>
      <c r="H298" s="350"/>
      <c r="I298" s="57"/>
      <c r="J298" s="47" t="s">
        <v>367</v>
      </c>
      <c r="K298" s="48"/>
      <c r="L298" s="48"/>
      <c r="M298" s="49"/>
    </row>
    <row r="299" spans="1:13" ht="13" thickBot="1">
      <c r="A299" s="346"/>
      <c r="B299" s="10"/>
      <c r="C299" s="10"/>
      <c r="D299" s="4"/>
      <c r="E299" s="10"/>
      <c r="F299" s="10"/>
      <c r="G299" s="354"/>
      <c r="H299" s="355"/>
      <c r="I299" s="356"/>
      <c r="J299" s="45" t="s">
        <v>367</v>
      </c>
      <c r="K299" s="45"/>
      <c r="L299" s="45"/>
      <c r="M299" s="46"/>
    </row>
    <row r="300" spans="1:13" ht="21.5" thickBot="1">
      <c r="A300" s="346"/>
      <c r="B300" s="55" t="s">
        <v>357</v>
      </c>
      <c r="C300" s="55" t="s">
        <v>358</v>
      </c>
      <c r="D300" s="55" t="s">
        <v>359</v>
      </c>
      <c r="E300" s="348" t="s">
        <v>360</v>
      </c>
      <c r="F300" s="348"/>
      <c r="G300" s="357"/>
      <c r="H300" s="358"/>
      <c r="I300" s="359"/>
      <c r="J300" s="15" t="s">
        <v>385</v>
      </c>
      <c r="K300" s="16"/>
      <c r="L300" s="16"/>
      <c r="M300" s="17"/>
    </row>
    <row r="301" spans="1:13" ht="13" thickBot="1">
      <c r="A301" s="347"/>
      <c r="B301" s="11"/>
      <c r="C301" s="11"/>
      <c r="D301" s="12"/>
      <c r="E301" s="13" t="s">
        <v>364</v>
      </c>
      <c r="F301" s="14"/>
      <c r="G301" s="351"/>
      <c r="H301" s="352"/>
      <c r="I301" s="353"/>
      <c r="J301" s="15" t="s">
        <v>378</v>
      </c>
      <c r="K301" s="16"/>
      <c r="L301" s="16"/>
      <c r="M301" s="17"/>
    </row>
    <row r="302" spans="1:13" ht="22" thickTop="1" thickBot="1">
      <c r="A302" s="345">
        <f>A298+1</f>
        <v>72</v>
      </c>
      <c r="B302" s="75" t="s">
        <v>347</v>
      </c>
      <c r="C302" s="75" t="s">
        <v>348</v>
      </c>
      <c r="D302" s="75" t="s">
        <v>349</v>
      </c>
      <c r="E302" s="349" t="s">
        <v>350</v>
      </c>
      <c r="F302" s="349"/>
      <c r="G302" s="349" t="s">
        <v>341</v>
      </c>
      <c r="H302" s="350"/>
      <c r="I302" s="57"/>
      <c r="J302" s="47" t="s">
        <v>367</v>
      </c>
      <c r="K302" s="48"/>
      <c r="L302" s="48"/>
      <c r="M302" s="49"/>
    </row>
    <row r="303" spans="1:13" ht="13" thickBot="1">
      <c r="A303" s="346"/>
      <c r="B303" s="10"/>
      <c r="C303" s="10"/>
      <c r="D303" s="4"/>
      <c r="E303" s="10"/>
      <c r="F303" s="10"/>
      <c r="G303" s="354"/>
      <c r="H303" s="355"/>
      <c r="I303" s="356"/>
      <c r="J303" s="45" t="s">
        <v>367</v>
      </c>
      <c r="K303" s="45"/>
      <c r="L303" s="45"/>
      <c r="M303" s="46"/>
    </row>
    <row r="304" spans="1:13" ht="21.5" thickBot="1">
      <c r="A304" s="346"/>
      <c r="B304" s="55" t="s">
        <v>357</v>
      </c>
      <c r="C304" s="55" t="s">
        <v>358</v>
      </c>
      <c r="D304" s="55" t="s">
        <v>359</v>
      </c>
      <c r="E304" s="348" t="s">
        <v>360</v>
      </c>
      <c r="F304" s="348"/>
      <c r="G304" s="357"/>
      <c r="H304" s="358"/>
      <c r="I304" s="359"/>
      <c r="J304" s="15" t="s">
        <v>385</v>
      </c>
      <c r="K304" s="16"/>
      <c r="L304" s="16"/>
      <c r="M304" s="17"/>
    </row>
    <row r="305" spans="1:13" ht="13" thickBot="1">
      <c r="A305" s="347"/>
      <c r="B305" s="11"/>
      <c r="C305" s="11"/>
      <c r="D305" s="12"/>
      <c r="E305" s="13" t="s">
        <v>364</v>
      </c>
      <c r="F305" s="14"/>
      <c r="G305" s="351"/>
      <c r="H305" s="352"/>
      <c r="I305" s="353"/>
      <c r="J305" s="15" t="s">
        <v>378</v>
      </c>
      <c r="K305" s="16"/>
      <c r="L305" s="16"/>
      <c r="M305" s="17"/>
    </row>
    <row r="306" spans="1:13" ht="22" thickTop="1" thickBot="1">
      <c r="A306" s="345">
        <f>A302+1</f>
        <v>73</v>
      </c>
      <c r="B306" s="75" t="s">
        <v>347</v>
      </c>
      <c r="C306" s="75" t="s">
        <v>348</v>
      </c>
      <c r="D306" s="75" t="s">
        <v>349</v>
      </c>
      <c r="E306" s="349" t="s">
        <v>350</v>
      </c>
      <c r="F306" s="349"/>
      <c r="G306" s="349" t="s">
        <v>341</v>
      </c>
      <c r="H306" s="350"/>
      <c r="I306" s="57"/>
      <c r="J306" s="47" t="s">
        <v>367</v>
      </c>
      <c r="K306" s="48"/>
      <c r="L306" s="48"/>
      <c r="M306" s="49"/>
    </row>
    <row r="307" spans="1:13" ht="13" thickBot="1">
      <c r="A307" s="346"/>
      <c r="B307" s="10"/>
      <c r="C307" s="10"/>
      <c r="D307" s="4"/>
      <c r="E307" s="10"/>
      <c r="F307" s="10"/>
      <c r="G307" s="354"/>
      <c r="H307" s="355"/>
      <c r="I307" s="356"/>
      <c r="J307" s="45" t="s">
        <v>367</v>
      </c>
      <c r="K307" s="45"/>
      <c r="L307" s="45"/>
      <c r="M307" s="46"/>
    </row>
    <row r="308" spans="1:13" ht="21.5" thickBot="1">
      <c r="A308" s="346"/>
      <c r="B308" s="55" t="s">
        <v>357</v>
      </c>
      <c r="C308" s="55" t="s">
        <v>358</v>
      </c>
      <c r="D308" s="55" t="s">
        <v>359</v>
      </c>
      <c r="E308" s="348" t="s">
        <v>360</v>
      </c>
      <c r="F308" s="348"/>
      <c r="G308" s="357"/>
      <c r="H308" s="358"/>
      <c r="I308" s="359"/>
      <c r="J308" s="15" t="s">
        <v>385</v>
      </c>
      <c r="K308" s="16"/>
      <c r="L308" s="16"/>
      <c r="M308" s="17"/>
    </row>
    <row r="309" spans="1:13" ht="13" thickBot="1">
      <c r="A309" s="347"/>
      <c r="B309" s="11"/>
      <c r="C309" s="11"/>
      <c r="D309" s="12"/>
      <c r="E309" s="13" t="s">
        <v>364</v>
      </c>
      <c r="F309" s="14"/>
      <c r="G309" s="351"/>
      <c r="H309" s="352"/>
      <c r="I309" s="353"/>
      <c r="J309" s="15" t="s">
        <v>378</v>
      </c>
      <c r="K309" s="16"/>
      <c r="L309" s="16"/>
      <c r="M309" s="17"/>
    </row>
    <row r="310" spans="1:13" ht="22" thickTop="1" thickBot="1">
      <c r="A310" s="345">
        <f>A306+1</f>
        <v>74</v>
      </c>
      <c r="B310" s="75" t="s">
        <v>347</v>
      </c>
      <c r="C310" s="75" t="s">
        <v>348</v>
      </c>
      <c r="D310" s="75" t="s">
        <v>349</v>
      </c>
      <c r="E310" s="349" t="s">
        <v>350</v>
      </c>
      <c r="F310" s="349"/>
      <c r="G310" s="349" t="s">
        <v>341</v>
      </c>
      <c r="H310" s="350"/>
      <c r="I310" s="57"/>
      <c r="J310" s="47" t="s">
        <v>367</v>
      </c>
      <c r="K310" s="48"/>
      <c r="L310" s="48"/>
      <c r="M310" s="49"/>
    </row>
    <row r="311" spans="1:13" ht="13" thickBot="1">
      <c r="A311" s="346"/>
      <c r="B311" s="10"/>
      <c r="C311" s="10"/>
      <c r="D311" s="4"/>
      <c r="E311" s="10"/>
      <c r="F311" s="10"/>
      <c r="G311" s="354"/>
      <c r="H311" s="355"/>
      <c r="I311" s="356"/>
      <c r="J311" s="45" t="s">
        <v>367</v>
      </c>
      <c r="K311" s="45"/>
      <c r="L311" s="45"/>
      <c r="M311" s="46"/>
    </row>
    <row r="312" spans="1:13" ht="21.5" thickBot="1">
      <c r="A312" s="346"/>
      <c r="B312" s="55" t="s">
        <v>357</v>
      </c>
      <c r="C312" s="55" t="s">
        <v>358</v>
      </c>
      <c r="D312" s="55" t="s">
        <v>359</v>
      </c>
      <c r="E312" s="348" t="s">
        <v>360</v>
      </c>
      <c r="F312" s="348"/>
      <c r="G312" s="357"/>
      <c r="H312" s="358"/>
      <c r="I312" s="359"/>
      <c r="J312" s="15" t="s">
        <v>385</v>
      </c>
      <c r="K312" s="16"/>
      <c r="L312" s="16"/>
      <c r="M312" s="17"/>
    </row>
    <row r="313" spans="1:13" ht="13" thickBot="1">
      <c r="A313" s="347"/>
      <c r="B313" s="11"/>
      <c r="C313" s="11"/>
      <c r="D313" s="12"/>
      <c r="E313" s="13" t="s">
        <v>364</v>
      </c>
      <c r="F313" s="14"/>
      <c r="G313" s="351"/>
      <c r="H313" s="352"/>
      <c r="I313" s="353"/>
      <c r="J313" s="15" t="s">
        <v>378</v>
      </c>
      <c r="K313" s="16"/>
      <c r="L313" s="16"/>
      <c r="M313" s="17"/>
    </row>
    <row r="314" spans="1:13" ht="22" thickTop="1" thickBot="1">
      <c r="A314" s="345">
        <f>A310+1</f>
        <v>75</v>
      </c>
      <c r="B314" s="75" t="s">
        <v>347</v>
      </c>
      <c r="C314" s="75" t="s">
        <v>348</v>
      </c>
      <c r="D314" s="75" t="s">
        <v>349</v>
      </c>
      <c r="E314" s="349" t="s">
        <v>350</v>
      </c>
      <c r="F314" s="349"/>
      <c r="G314" s="349" t="s">
        <v>341</v>
      </c>
      <c r="H314" s="350"/>
      <c r="I314" s="57"/>
      <c r="J314" s="47" t="s">
        <v>367</v>
      </c>
      <c r="K314" s="48"/>
      <c r="L314" s="48"/>
      <c r="M314" s="49"/>
    </row>
    <row r="315" spans="1:13" ht="13" thickBot="1">
      <c r="A315" s="346"/>
      <c r="B315" s="10"/>
      <c r="C315" s="10"/>
      <c r="D315" s="4"/>
      <c r="E315" s="10"/>
      <c r="F315" s="10"/>
      <c r="G315" s="354"/>
      <c r="H315" s="355"/>
      <c r="I315" s="356"/>
      <c r="J315" s="45" t="s">
        <v>367</v>
      </c>
      <c r="K315" s="45"/>
      <c r="L315" s="45"/>
      <c r="M315" s="46"/>
    </row>
    <row r="316" spans="1:13" ht="21.5" thickBot="1">
      <c r="A316" s="346"/>
      <c r="B316" s="55" t="s">
        <v>357</v>
      </c>
      <c r="C316" s="55" t="s">
        <v>358</v>
      </c>
      <c r="D316" s="55" t="s">
        <v>359</v>
      </c>
      <c r="E316" s="348" t="s">
        <v>360</v>
      </c>
      <c r="F316" s="348"/>
      <c r="G316" s="357"/>
      <c r="H316" s="358"/>
      <c r="I316" s="359"/>
      <c r="J316" s="15" t="s">
        <v>385</v>
      </c>
      <c r="K316" s="16"/>
      <c r="L316" s="16"/>
      <c r="M316" s="17"/>
    </row>
    <row r="317" spans="1:13" ht="13" thickBot="1">
      <c r="A317" s="347"/>
      <c r="B317" s="11"/>
      <c r="C317" s="11"/>
      <c r="D317" s="12"/>
      <c r="E317" s="13" t="s">
        <v>364</v>
      </c>
      <c r="F317" s="14"/>
      <c r="G317" s="351"/>
      <c r="H317" s="352"/>
      <c r="I317" s="353"/>
      <c r="J317" s="15" t="s">
        <v>378</v>
      </c>
      <c r="K317" s="16"/>
      <c r="L317" s="16"/>
      <c r="M317" s="17"/>
    </row>
    <row r="318" spans="1:13" ht="22" thickTop="1" thickBot="1">
      <c r="A318" s="345">
        <f>A314+1</f>
        <v>76</v>
      </c>
      <c r="B318" s="75" t="s">
        <v>347</v>
      </c>
      <c r="C318" s="75" t="s">
        <v>348</v>
      </c>
      <c r="D318" s="75" t="s">
        <v>349</v>
      </c>
      <c r="E318" s="349" t="s">
        <v>350</v>
      </c>
      <c r="F318" s="349"/>
      <c r="G318" s="349" t="s">
        <v>341</v>
      </c>
      <c r="H318" s="350"/>
      <c r="I318" s="57"/>
      <c r="J318" s="47" t="s">
        <v>367</v>
      </c>
      <c r="K318" s="48"/>
      <c r="L318" s="48"/>
      <c r="M318" s="49"/>
    </row>
    <row r="319" spans="1:13" ht="13" thickBot="1">
      <c r="A319" s="346"/>
      <c r="B319" s="10"/>
      <c r="C319" s="10"/>
      <c r="D319" s="4"/>
      <c r="E319" s="10"/>
      <c r="F319" s="10"/>
      <c r="G319" s="354"/>
      <c r="H319" s="355"/>
      <c r="I319" s="356"/>
      <c r="J319" s="45" t="s">
        <v>367</v>
      </c>
      <c r="K319" s="45"/>
      <c r="L319" s="45"/>
      <c r="M319" s="46"/>
    </row>
    <row r="320" spans="1:13" ht="21.5" thickBot="1">
      <c r="A320" s="346"/>
      <c r="B320" s="55" t="s">
        <v>357</v>
      </c>
      <c r="C320" s="55" t="s">
        <v>358</v>
      </c>
      <c r="D320" s="55" t="s">
        <v>359</v>
      </c>
      <c r="E320" s="348" t="s">
        <v>360</v>
      </c>
      <c r="F320" s="348"/>
      <c r="G320" s="357"/>
      <c r="H320" s="358"/>
      <c r="I320" s="359"/>
      <c r="J320" s="15" t="s">
        <v>385</v>
      </c>
      <c r="K320" s="16"/>
      <c r="L320" s="16"/>
      <c r="M320" s="17"/>
    </row>
    <row r="321" spans="1:13" ht="13" thickBot="1">
      <c r="A321" s="347"/>
      <c r="B321" s="11"/>
      <c r="C321" s="11"/>
      <c r="D321" s="12"/>
      <c r="E321" s="13" t="s">
        <v>364</v>
      </c>
      <c r="F321" s="14"/>
      <c r="G321" s="351"/>
      <c r="H321" s="352"/>
      <c r="I321" s="353"/>
      <c r="J321" s="15" t="s">
        <v>378</v>
      </c>
      <c r="K321" s="16"/>
      <c r="L321" s="16"/>
      <c r="M321" s="17"/>
    </row>
    <row r="322" spans="1:13" ht="22" thickTop="1" thickBot="1">
      <c r="A322" s="345">
        <f>A318+1</f>
        <v>77</v>
      </c>
      <c r="B322" s="75" t="s">
        <v>347</v>
      </c>
      <c r="C322" s="75" t="s">
        <v>348</v>
      </c>
      <c r="D322" s="75" t="s">
        <v>349</v>
      </c>
      <c r="E322" s="349" t="s">
        <v>350</v>
      </c>
      <c r="F322" s="349"/>
      <c r="G322" s="349" t="s">
        <v>341</v>
      </c>
      <c r="H322" s="350"/>
      <c r="I322" s="57"/>
      <c r="J322" s="47" t="s">
        <v>367</v>
      </c>
      <c r="K322" s="48"/>
      <c r="L322" s="48"/>
      <c r="M322" s="49"/>
    </row>
    <row r="323" spans="1:13" ht="13" thickBot="1">
      <c r="A323" s="346"/>
      <c r="B323" s="10"/>
      <c r="C323" s="10"/>
      <c r="D323" s="4"/>
      <c r="E323" s="10"/>
      <c r="F323" s="10"/>
      <c r="G323" s="354"/>
      <c r="H323" s="355"/>
      <c r="I323" s="356"/>
      <c r="J323" s="45" t="s">
        <v>367</v>
      </c>
      <c r="K323" s="45"/>
      <c r="L323" s="45"/>
      <c r="M323" s="46"/>
    </row>
    <row r="324" spans="1:13" ht="21.5" thickBot="1">
      <c r="A324" s="346"/>
      <c r="B324" s="55" t="s">
        <v>357</v>
      </c>
      <c r="C324" s="55" t="s">
        <v>358</v>
      </c>
      <c r="D324" s="55" t="s">
        <v>359</v>
      </c>
      <c r="E324" s="348" t="s">
        <v>360</v>
      </c>
      <c r="F324" s="348"/>
      <c r="G324" s="357"/>
      <c r="H324" s="358"/>
      <c r="I324" s="359"/>
      <c r="J324" s="15" t="s">
        <v>385</v>
      </c>
      <c r="K324" s="16"/>
      <c r="L324" s="16"/>
      <c r="M324" s="17"/>
    </row>
    <row r="325" spans="1:13" ht="13" thickBot="1">
      <c r="A325" s="347"/>
      <c r="B325" s="11"/>
      <c r="C325" s="11"/>
      <c r="D325" s="12"/>
      <c r="E325" s="13" t="s">
        <v>364</v>
      </c>
      <c r="F325" s="14"/>
      <c r="G325" s="351"/>
      <c r="H325" s="352"/>
      <c r="I325" s="353"/>
      <c r="J325" s="15" t="s">
        <v>378</v>
      </c>
      <c r="K325" s="16"/>
      <c r="L325" s="16"/>
      <c r="M325" s="17"/>
    </row>
    <row r="326" spans="1:13" ht="22" thickTop="1" thickBot="1">
      <c r="A326" s="345">
        <f>A322+1</f>
        <v>78</v>
      </c>
      <c r="B326" s="75" t="s">
        <v>347</v>
      </c>
      <c r="C326" s="75" t="s">
        <v>348</v>
      </c>
      <c r="D326" s="75" t="s">
        <v>349</v>
      </c>
      <c r="E326" s="349" t="s">
        <v>350</v>
      </c>
      <c r="F326" s="349"/>
      <c r="G326" s="349" t="s">
        <v>341</v>
      </c>
      <c r="H326" s="350"/>
      <c r="I326" s="57"/>
      <c r="J326" s="47" t="s">
        <v>367</v>
      </c>
      <c r="K326" s="48"/>
      <c r="L326" s="48"/>
      <c r="M326" s="49"/>
    </row>
    <row r="327" spans="1:13" ht="13" thickBot="1">
      <c r="A327" s="346"/>
      <c r="B327" s="10"/>
      <c r="C327" s="10"/>
      <c r="D327" s="4"/>
      <c r="E327" s="10"/>
      <c r="F327" s="10"/>
      <c r="G327" s="354"/>
      <c r="H327" s="355"/>
      <c r="I327" s="356"/>
      <c r="J327" s="45" t="s">
        <v>367</v>
      </c>
      <c r="K327" s="45"/>
      <c r="L327" s="45"/>
      <c r="M327" s="46"/>
    </row>
    <row r="328" spans="1:13" ht="21.5" thickBot="1">
      <c r="A328" s="346"/>
      <c r="B328" s="55" t="s">
        <v>357</v>
      </c>
      <c r="C328" s="55" t="s">
        <v>358</v>
      </c>
      <c r="D328" s="55" t="s">
        <v>359</v>
      </c>
      <c r="E328" s="348" t="s">
        <v>360</v>
      </c>
      <c r="F328" s="348"/>
      <c r="G328" s="357"/>
      <c r="H328" s="358"/>
      <c r="I328" s="359"/>
      <c r="J328" s="15" t="s">
        <v>385</v>
      </c>
      <c r="K328" s="16"/>
      <c r="L328" s="16"/>
      <c r="M328" s="17"/>
    </row>
    <row r="329" spans="1:13" ht="13" thickBot="1">
      <c r="A329" s="347"/>
      <c r="B329" s="11"/>
      <c r="C329" s="11"/>
      <c r="D329" s="12"/>
      <c r="E329" s="13" t="s">
        <v>364</v>
      </c>
      <c r="F329" s="14"/>
      <c r="G329" s="351"/>
      <c r="H329" s="352"/>
      <c r="I329" s="353"/>
      <c r="J329" s="15" t="s">
        <v>378</v>
      </c>
      <c r="K329" s="16"/>
      <c r="L329" s="16"/>
      <c r="M329" s="17"/>
    </row>
    <row r="330" spans="1:13" ht="22" thickTop="1" thickBot="1">
      <c r="A330" s="345">
        <f>A326+1</f>
        <v>79</v>
      </c>
      <c r="B330" s="75" t="s">
        <v>347</v>
      </c>
      <c r="C330" s="75" t="s">
        <v>348</v>
      </c>
      <c r="D330" s="75" t="s">
        <v>349</v>
      </c>
      <c r="E330" s="349" t="s">
        <v>350</v>
      </c>
      <c r="F330" s="349"/>
      <c r="G330" s="349" t="s">
        <v>341</v>
      </c>
      <c r="H330" s="350"/>
      <c r="I330" s="57"/>
      <c r="J330" s="47" t="s">
        <v>367</v>
      </c>
      <c r="K330" s="48"/>
      <c r="L330" s="48"/>
      <c r="M330" s="49"/>
    </row>
    <row r="331" spans="1:13" ht="13" thickBot="1">
      <c r="A331" s="346"/>
      <c r="B331" s="10"/>
      <c r="C331" s="10"/>
      <c r="D331" s="4"/>
      <c r="E331" s="10"/>
      <c r="F331" s="10"/>
      <c r="G331" s="354"/>
      <c r="H331" s="355"/>
      <c r="I331" s="356"/>
      <c r="J331" s="45" t="s">
        <v>367</v>
      </c>
      <c r="K331" s="45"/>
      <c r="L331" s="45"/>
      <c r="M331" s="46"/>
    </row>
    <row r="332" spans="1:13" ht="21.5" thickBot="1">
      <c r="A332" s="346"/>
      <c r="B332" s="55" t="s">
        <v>357</v>
      </c>
      <c r="C332" s="55" t="s">
        <v>358</v>
      </c>
      <c r="D332" s="55" t="s">
        <v>359</v>
      </c>
      <c r="E332" s="348" t="s">
        <v>360</v>
      </c>
      <c r="F332" s="348"/>
      <c r="G332" s="357"/>
      <c r="H332" s="358"/>
      <c r="I332" s="359"/>
      <c r="J332" s="15" t="s">
        <v>385</v>
      </c>
      <c r="K332" s="16"/>
      <c r="L332" s="16"/>
      <c r="M332" s="17"/>
    </row>
    <row r="333" spans="1:13" ht="13" thickBot="1">
      <c r="A333" s="347"/>
      <c r="B333" s="11"/>
      <c r="C333" s="11"/>
      <c r="D333" s="12"/>
      <c r="E333" s="13" t="s">
        <v>364</v>
      </c>
      <c r="F333" s="14"/>
      <c r="G333" s="351"/>
      <c r="H333" s="352"/>
      <c r="I333" s="353"/>
      <c r="J333" s="15" t="s">
        <v>378</v>
      </c>
      <c r="K333" s="16"/>
      <c r="L333" s="16"/>
      <c r="M333" s="17"/>
    </row>
    <row r="334" spans="1:13" ht="22" thickTop="1" thickBot="1">
      <c r="A334" s="345">
        <f>A330+1</f>
        <v>80</v>
      </c>
      <c r="B334" s="75" t="s">
        <v>347</v>
      </c>
      <c r="C334" s="75" t="s">
        <v>348</v>
      </c>
      <c r="D334" s="75" t="s">
        <v>349</v>
      </c>
      <c r="E334" s="349" t="s">
        <v>350</v>
      </c>
      <c r="F334" s="349"/>
      <c r="G334" s="349" t="s">
        <v>341</v>
      </c>
      <c r="H334" s="350"/>
      <c r="I334" s="57"/>
      <c r="J334" s="47" t="s">
        <v>367</v>
      </c>
      <c r="K334" s="48"/>
      <c r="L334" s="48"/>
      <c r="M334" s="49"/>
    </row>
    <row r="335" spans="1:13" ht="13" thickBot="1">
      <c r="A335" s="346"/>
      <c r="B335" s="10"/>
      <c r="C335" s="10"/>
      <c r="D335" s="4"/>
      <c r="E335" s="10"/>
      <c r="F335" s="10"/>
      <c r="G335" s="354"/>
      <c r="H335" s="355"/>
      <c r="I335" s="356"/>
      <c r="J335" s="45" t="s">
        <v>367</v>
      </c>
      <c r="K335" s="45"/>
      <c r="L335" s="45"/>
      <c r="M335" s="46"/>
    </row>
    <row r="336" spans="1:13" ht="21.5" thickBot="1">
      <c r="A336" s="346"/>
      <c r="B336" s="55" t="s">
        <v>357</v>
      </c>
      <c r="C336" s="55" t="s">
        <v>358</v>
      </c>
      <c r="D336" s="55" t="s">
        <v>359</v>
      </c>
      <c r="E336" s="348" t="s">
        <v>360</v>
      </c>
      <c r="F336" s="348"/>
      <c r="G336" s="357"/>
      <c r="H336" s="358"/>
      <c r="I336" s="359"/>
      <c r="J336" s="15" t="s">
        <v>385</v>
      </c>
      <c r="K336" s="16"/>
      <c r="L336" s="16"/>
      <c r="M336" s="17"/>
    </row>
    <row r="337" spans="1:13" ht="13" thickBot="1">
      <c r="A337" s="347"/>
      <c r="B337" s="11"/>
      <c r="C337" s="11"/>
      <c r="D337" s="12"/>
      <c r="E337" s="13" t="s">
        <v>364</v>
      </c>
      <c r="F337" s="14"/>
      <c r="G337" s="351"/>
      <c r="H337" s="352"/>
      <c r="I337" s="353"/>
      <c r="J337" s="15" t="s">
        <v>378</v>
      </c>
      <c r="K337" s="16"/>
      <c r="L337" s="16"/>
      <c r="M337" s="17"/>
    </row>
    <row r="338" spans="1:13" ht="22" thickTop="1" thickBot="1">
      <c r="A338" s="345">
        <f>A334+1</f>
        <v>81</v>
      </c>
      <c r="B338" s="75" t="s">
        <v>347</v>
      </c>
      <c r="C338" s="75" t="s">
        <v>348</v>
      </c>
      <c r="D338" s="75" t="s">
        <v>349</v>
      </c>
      <c r="E338" s="349" t="s">
        <v>350</v>
      </c>
      <c r="F338" s="349"/>
      <c r="G338" s="349" t="s">
        <v>341</v>
      </c>
      <c r="H338" s="350"/>
      <c r="I338" s="57"/>
      <c r="J338" s="47" t="s">
        <v>367</v>
      </c>
      <c r="K338" s="48"/>
      <c r="L338" s="48"/>
      <c r="M338" s="49"/>
    </row>
    <row r="339" spans="1:13" ht="13" thickBot="1">
      <c r="A339" s="346"/>
      <c r="B339" s="10"/>
      <c r="C339" s="10"/>
      <c r="D339" s="4"/>
      <c r="E339" s="10"/>
      <c r="F339" s="10"/>
      <c r="G339" s="354"/>
      <c r="H339" s="355"/>
      <c r="I339" s="356"/>
      <c r="J339" s="45" t="s">
        <v>367</v>
      </c>
      <c r="K339" s="45"/>
      <c r="L339" s="45"/>
      <c r="M339" s="46"/>
    </row>
    <row r="340" spans="1:13" ht="21.5" thickBot="1">
      <c r="A340" s="346"/>
      <c r="B340" s="55" t="s">
        <v>357</v>
      </c>
      <c r="C340" s="55" t="s">
        <v>358</v>
      </c>
      <c r="D340" s="55" t="s">
        <v>359</v>
      </c>
      <c r="E340" s="348" t="s">
        <v>360</v>
      </c>
      <c r="F340" s="348"/>
      <c r="G340" s="357"/>
      <c r="H340" s="358"/>
      <c r="I340" s="359"/>
      <c r="J340" s="15" t="s">
        <v>385</v>
      </c>
      <c r="K340" s="16"/>
      <c r="L340" s="16"/>
      <c r="M340" s="17"/>
    </row>
    <row r="341" spans="1:13" ht="13" thickBot="1">
      <c r="A341" s="347"/>
      <c r="B341" s="11"/>
      <c r="C341" s="11"/>
      <c r="D341" s="12"/>
      <c r="E341" s="13" t="s">
        <v>364</v>
      </c>
      <c r="F341" s="14"/>
      <c r="G341" s="351"/>
      <c r="H341" s="352"/>
      <c r="I341" s="353"/>
      <c r="J341" s="15" t="s">
        <v>378</v>
      </c>
      <c r="K341" s="16"/>
      <c r="L341" s="16"/>
      <c r="M341" s="17"/>
    </row>
    <row r="342" spans="1:13" ht="22" thickTop="1" thickBot="1">
      <c r="A342" s="345">
        <f>A338+1</f>
        <v>82</v>
      </c>
      <c r="B342" s="75" t="s">
        <v>347</v>
      </c>
      <c r="C342" s="75" t="s">
        <v>348</v>
      </c>
      <c r="D342" s="75" t="s">
        <v>349</v>
      </c>
      <c r="E342" s="349" t="s">
        <v>350</v>
      </c>
      <c r="F342" s="349"/>
      <c r="G342" s="349" t="s">
        <v>341</v>
      </c>
      <c r="H342" s="350"/>
      <c r="I342" s="57"/>
      <c r="J342" s="47" t="s">
        <v>367</v>
      </c>
      <c r="K342" s="48"/>
      <c r="L342" s="48"/>
      <c r="M342" s="49"/>
    </row>
    <row r="343" spans="1:13" ht="13" thickBot="1">
      <c r="A343" s="346"/>
      <c r="B343" s="10"/>
      <c r="C343" s="10"/>
      <c r="D343" s="4"/>
      <c r="E343" s="10"/>
      <c r="F343" s="10"/>
      <c r="G343" s="354"/>
      <c r="H343" s="355"/>
      <c r="I343" s="356"/>
      <c r="J343" s="45" t="s">
        <v>367</v>
      </c>
      <c r="K343" s="45"/>
      <c r="L343" s="45"/>
      <c r="M343" s="46"/>
    </row>
    <row r="344" spans="1:13" ht="21.5" thickBot="1">
      <c r="A344" s="346"/>
      <c r="B344" s="55" t="s">
        <v>357</v>
      </c>
      <c r="C344" s="55" t="s">
        <v>358</v>
      </c>
      <c r="D344" s="55" t="s">
        <v>359</v>
      </c>
      <c r="E344" s="348" t="s">
        <v>360</v>
      </c>
      <c r="F344" s="348"/>
      <c r="G344" s="357"/>
      <c r="H344" s="358"/>
      <c r="I344" s="359"/>
      <c r="J344" s="15" t="s">
        <v>385</v>
      </c>
      <c r="K344" s="16"/>
      <c r="L344" s="16"/>
      <c r="M344" s="17"/>
    </row>
    <row r="345" spans="1:13" ht="13" thickBot="1">
      <c r="A345" s="347"/>
      <c r="B345" s="11"/>
      <c r="C345" s="11"/>
      <c r="D345" s="12"/>
      <c r="E345" s="13" t="s">
        <v>364</v>
      </c>
      <c r="F345" s="14"/>
      <c r="G345" s="351"/>
      <c r="H345" s="352"/>
      <c r="I345" s="353"/>
      <c r="J345" s="15" t="s">
        <v>378</v>
      </c>
      <c r="K345" s="16"/>
      <c r="L345" s="16"/>
      <c r="M345" s="17"/>
    </row>
    <row r="346" spans="1:13" ht="22" thickTop="1" thickBot="1">
      <c r="A346" s="345">
        <f>A342+1</f>
        <v>83</v>
      </c>
      <c r="B346" s="75" t="s">
        <v>347</v>
      </c>
      <c r="C346" s="75" t="s">
        <v>348</v>
      </c>
      <c r="D346" s="75" t="s">
        <v>349</v>
      </c>
      <c r="E346" s="349" t="s">
        <v>350</v>
      </c>
      <c r="F346" s="349"/>
      <c r="G346" s="349" t="s">
        <v>341</v>
      </c>
      <c r="H346" s="350"/>
      <c r="I346" s="57"/>
      <c r="J346" s="47" t="s">
        <v>367</v>
      </c>
      <c r="K346" s="48"/>
      <c r="L346" s="48"/>
      <c r="M346" s="49"/>
    </row>
    <row r="347" spans="1:13" ht="13" thickBot="1">
      <c r="A347" s="346"/>
      <c r="B347" s="10"/>
      <c r="C347" s="10"/>
      <c r="D347" s="4"/>
      <c r="E347" s="10"/>
      <c r="F347" s="10"/>
      <c r="G347" s="354"/>
      <c r="H347" s="355"/>
      <c r="I347" s="356"/>
      <c r="J347" s="45" t="s">
        <v>367</v>
      </c>
      <c r="K347" s="45"/>
      <c r="L347" s="45"/>
      <c r="M347" s="46"/>
    </row>
    <row r="348" spans="1:13" ht="21.5" thickBot="1">
      <c r="A348" s="346"/>
      <c r="B348" s="55" t="s">
        <v>357</v>
      </c>
      <c r="C348" s="55" t="s">
        <v>358</v>
      </c>
      <c r="D348" s="55" t="s">
        <v>359</v>
      </c>
      <c r="E348" s="348" t="s">
        <v>360</v>
      </c>
      <c r="F348" s="348"/>
      <c r="G348" s="357"/>
      <c r="H348" s="358"/>
      <c r="I348" s="359"/>
      <c r="J348" s="15" t="s">
        <v>385</v>
      </c>
      <c r="K348" s="16"/>
      <c r="L348" s="16"/>
      <c r="M348" s="17"/>
    </row>
    <row r="349" spans="1:13" ht="13" thickBot="1">
      <c r="A349" s="347"/>
      <c r="B349" s="11"/>
      <c r="C349" s="11"/>
      <c r="D349" s="12"/>
      <c r="E349" s="13" t="s">
        <v>364</v>
      </c>
      <c r="F349" s="14"/>
      <c r="G349" s="351"/>
      <c r="H349" s="352"/>
      <c r="I349" s="353"/>
      <c r="J349" s="15" t="s">
        <v>378</v>
      </c>
      <c r="K349" s="16"/>
      <c r="L349" s="16"/>
      <c r="M349" s="17"/>
    </row>
    <row r="350" spans="1:13" ht="22" thickTop="1" thickBot="1">
      <c r="A350" s="345">
        <f>A346+1</f>
        <v>84</v>
      </c>
      <c r="B350" s="75" t="s">
        <v>347</v>
      </c>
      <c r="C350" s="75" t="s">
        <v>348</v>
      </c>
      <c r="D350" s="75" t="s">
        <v>349</v>
      </c>
      <c r="E350" s="349" t="s">
        <v>350</v>
      </c>
      <c r="F350" s="349"/>
      <c r="G350" s="349" t="s">
        <v>341</v>
      </c>
      <c r="H350" s="350"/>
      <c r="I350" s="57"/>
      <c r="J350" s="47" t="s">
        <v>367</v>
      </c>
      <c r="K350" s="48"/>
      <c r="L350" s="48"/>
      <c r="M350" s="49"/>
    </row>
    <row r="351" spans="1:13" ht="13" thickBot="1">
      <c r="A351" s="346"/>
      <c r="B351" s="10"/>
      <c r="C351" s="10"/>
      <c r="D351" s="4"/>
      <c r="E351" s="10"/>
      <c r="F351" s="10"/>
      <c r="G351" s="354"/>
      <c r="H351" s="355"/>
      <c r="I351" s="356"/>
      <c r="J351" s="45" t="s">
        <v>367</v>
      </c>
      <c r="K351" s="45"/>
      <c r="L351" s="45"/>
      <c r="M351" s="46"/>
    </row>
    <row r="352" spans="1:13" ht="21.5" thickBot="1">
      <c r="A352" s="346"/>
      <c r="B352" s="55" t="s">
        <v>357</v>
      </c>
      <c r="C352" s="55" t="s">
        <v>358</v>
      </c>
      <c r="D352" s="55" t="s">
        <v>359</v>
      </c>
      <c r="E352" s="348" t="s">
        <v>360</v>
      </c>
      <c r="F352" s="348"/>
      <c r="G352" s="357"/>
      <c r="H352" s="358"/>
      <c r="I352" s="359"/>
      <c r="J352" s="15" t="s">
        <v>385</v>
      </c>
      <c r="K352" s="16"/>
      <c r="L352" s="16"/>
      <c r="M352" s="17"/>
    </row>
    <row r="353" spans="1:13" ht="13" thickBot="1">
      <c r="A353" s="347"/>
      <c r="B353" s="11"/>
      <c r="C353" s="11"/>
      <c r="D353" s="12"/>
      <c r="E353" s="13" t="s">
        <v>364</v>
      </c>
      <c r="F353" s="14"/>
      <c r="G353" s="351"/>
      <c r="H353" s="352"/>
      <c r="I353" s="353"/>
      <c r="J353" s="15" t="s">
        <v>378</v>
      </c>
      <c r="K353" s="16"/>
      <c r="L353" s="16"/>
      <c r="M353" s="17"/>
    </row>
    <row r="354" spans="1:13" ht="22" thickTop="1" thickBot="1">
      <c r="A354" s="345">
        <f>A350+1</f>
        <v>85</v>
      </c>
      <c r="B354" s="75" t="s">
        <v>347</v>
      </c>
      <c r="C354" s="75" t="s">
        <v>348</v>
      </c>
      <c r="D354" s="75" t="s">
        <v>349</v>
      </c>
      <c r="E354" s="349" t="s">
        <v>350</v>
      </c>
      <c r="F354" s="349"/>
      <c r="G354" s="349" t="s">
        <v>341</v>
      </c>
      <c r="H354" s="350"/>
      <c r="I354" s="57"/>
      <c r="J354" s="47" t="s">
        <v>367</v>
      </c>
      <c r="K354" s="48"/>
      <c r="L354" s="48"/>
      <c r="M354" s="49"/>
    </row>
    <row r="355" spans="1:13" ht="13" thickBot="1">
      <c r="A355" s="346"/>
      <c r="B355" s="10"/>
      <c r="C355" s="10"/>
      <c r="D355" s="4"/>
      <c r="E355" s="10"/>
      <c r="F355" s="10"/>
      <c r="G355" s="354"/>
      <c r="H355" s="355"/>
      <c r="I355" s="356"/>
      <c r="J355" s="45" t="s">
        <v>367</v>
      </c>
      <c r="K355" s="45"/>
      <c r="L355" s="45"/>
      <c r="M355" s="46"/>
    </row>
    <row r="356" spans="1:13" ht="21.5" thickBot="1">
      <c r="A356" s="346"/>
      <c r="B356" s="55" t="s">
        <v>357</v>
      </c>
      <c r="C356" s="55" t="s">
        <v>358</v>
      </c>
      <c r="D356" s="55" t="s">
        <v>359</v>
      </c>
      <c r="E356" s="348" t="s">
        <v>360</v>
      </c>
      <c r="F356" s="348"/>
      <c r="G356" s="357"/>
      <c r="H356" s="358"/>
      <c r="I356" s="359"/>
      <c r="J356" s="15" t="s">
        <v>385</v>
      </c>
      <c r="K356" s="16"/>
      <c r="L356" s="16"/>
      <c r="M356" s="17"/>
    </row>
    <row r="357" spans="1:13" ht="13" thickBot="1">
      <c r="A357" s="347"/>
      <c r="B357" s="11"/>
      <c r="C357" s="11"/>
      <c r="D357" s="12"/>
      <c r="E357" s="13" t="s">
        <v>364</v>
      </c>
      <c r="F357" s="14"/>
      <c r="G357" s="351"/>
      <c r="H357" s="352"/>
      <c r="I357" s="353"/>
      <c r="J357" s="15" t="s">
        <v>378</v>
      </c>
      <c r="K357" s="16"/>
      <c r="L357" s="16"/>
      <c r="M357" s="17"/>
    </row>
    <row r="358" spans="1:13" ht="22" thickTop="1" thickBot="1">
      <c r="A358" s="345">
        <f>A354+1</f>
        <v>86</v>
      </c>
      <c r="B358" s="75" t="s">
        <v>347</v>
      </c>
      <c r="C358" s="75" t="s">
        <v>348</v>
      </c>
      <c r="D358" s="75" t="s">
        <v>349</v>
      </c>
      <c r="E358" s="349" t="s">
        <v>350</v>
      </c>
      <c r="F358" s="349"/>
      <c r="G358" s="349" t="s">
        <v>341</v>
      </c>
      <c r="H358" s="350"/>
      <c r="I358" s="57"/>
      <c r="J358" s="47" t="s">
        <v>367</v>
      </c>
      <c r="K358" s="48"/>
      <c r="L358" s="48"/>
      <c r="M358" s="49"/>
    </row>
    <row r="359" spans="1:13" ht="13" thickBot="1">
      <c r="A359" s="346"/>
      <c r="B359" s="10"/>
      <c r="C359" s="10"/>
      <c r="D359" s="4"/>
      <c r="E359" s="10"/>
      <c r="F359" s="10"/>
      <c r="G359" s="354"/>
      <c r="H359" s="355"/>
      <c r="I359" s="356"/>
      <c r="J359" s="45" t="s">
        <v>367</v>
      </c>
      <c r="K359" s="45"/>
      <c r="L359" s="45"/>
      <c r="M359" s="46"/>
    </row>
    <row r="360" spans="1:13" ht="21.5" thickBot="1">
      <c r="A360" s="346"/>
      <c r="B360" s="55" t="s">
        <v>357</v>
      </c>
      <c r="C360" s="55" t="s">
        <v>358</v>
      </c>
      <c r="D360" s="55" t="s">
        <v>359</v>
      </c>
      <c r="E360" s="348" t="s">
        <v>360</v>
      </c>
      <c r="F360" s="348"/>
      <c r="G360" s="357"/>
      <c r="H360" s="358"/>
      <c r="I360" s="359"/>
      <c r="J360" s="15" t="s">
        <v>385</v>
      </c>
      <c r="K360" s="16"/>
      <c r="L360" s="16"/>
      <c r="M360" s="17"/>
    </row>
    <row r="361" spans="1:13" ht="13" thickBot="1">
      <c r="A361" s="347"/>
      <c r="B361" s="11"/>
      <c r="C361" s="11"/>
      <c r="D361" s="12"/>
      <c r="E361" s="13" t="s">
        <v>364</v>
      </c>
      <c r="F361" s="14"/>
      <c r="G361" s="351"/>
      <c r="H361" s="352"/>
      <c r="I361" s="353"/>
      <c r="J361" s="15" t="s">
        <v>378</v>
      </c>
      <c r="K361" s="16"/>
      <c r="L361" s="16"/>
      <c r="M361" s="17"/>
    </row>
    <row r="362" spans="1:13" ht="22" thickTop="1" thickBot="1">
      <c r="A362" s="345">
        <f>A358+1</f>
        <v>87</v>
      </c>
      <c r="B362" s="75" t="s">
        <v>347</v>
      </c>
      <c r="C362" s="75" t="s">
        <v>348</v>
      </c>
      <c r="D362" s="75" t="s">
        <v>349</v>
      </c>
      <c r="E362" s="349" t="s">
        <v>350</v>
      </c>
      <c r="F362" s="349"/>
      <c r="G362" s="349" t="s">
        <v>341</v>
      </c>
      <c r="H362" s="350"/>
      <c r="I362" s="57"/>
      <c r="J362" s="47" t="s">
        <v>367</v>
      </c>
      <c r="K362" s="48"/>
      <c r="L362" s="48"/>
      <c r="M362" s="49"/>
    </row>
    <row r="363" spans="1:13" ht="13" thickBot="1">
      <c r="A363" s="346"/>
      <c r="B363" s="10"/>
      <c r="C363" s="10"/>
      <c r="D363" s="4"/>
      <c r="E363" s="10"/>
      <c r="F363" s="10"/>
      <c r="G363" s="354"/>
      <c r="H363" s="355"/>
      <c r="I363" s="356"/>
      <c r="J363" s="45" t="s">
        <v>367</v>
      </c>
      <c r="K363" s="45"/>
      <c r="L363" s="45"/>
      <c r="M363" s="46"/>
    </row>
    <row r="364" spans="1:13" ht="21.5" thickBot="1">
      <c r="A364" s="346"/>
      <c r="B364" s="55" t="s">
        <v>357</v>
      </c>
      <c r="C364" s="55" t="s">
        <v>358</v>
      </c>
      <c r="D364" s="55" t="s">
        <v>359</v>
      </c>
      <c r="E364" s="348" t="s">
        <v>360</v>
      </c>
      <c r="F364" s="348"/>
      <c r="G364" s="357"/>
      <c r="H364" s="358"/>
      <c r="I364" s="359"/>
      <c r="J364" s="15" t="s">
        <v>385</v>
      </c>
      <c r="K364" s="16"/>
      <c r="L364" s="16"/>
      <c r="M364" s="17"/>
    </row>
    <row r="365" spans="1:13" ht="13" thickBot="1">
      <c r="A365" s="347"/>
      <c r="B365" s="11"/>
      <c r="C365" s="11"/>
      <c r="D365" s="12"/>
      <c r="E365" s="13" t="s">
        <v>364</v>
      </c>
      <c r="F365" s="14"/>
      <c r="G365" s="351"/>
      <c r="H365" s="352"/>
      <c r="I365" s="353"/>
      <c r="J365" s="15" t="s">
        <v>378</v>
      </c>
      <c r="K365" s="16"/>
      <c r="L365" s="16"/>
      <c r="M365" s="17"/>
    </row>
    <row r="366" spans="1:13" ht="22" thickTop="1" thickBot="1">
      <c r="A366" s="345">
        <f>A362+1</f>
        <v>88</v>
      </c>
      <c r="B366" s="75" t="s">
        <v>347</v>
      </c>
      <c r="C366" s="75" t="s">
        <v>348</v>
      </c>
      <c r="D366" s="75" t="s">
        <v>349</v>
      </c>
      <c r="E366" s="349" t="s">
        <v>350</v>
      </c>
      <c r="F366" s="349"/>
      <c r="G366" s="349" t="s">
        <v>341</v>
      </c>
      <c r="H366" s="350"/>
      <c r="I366" s="57"/>
      <c r="J366" s="47" t="s">
        <v>367</v>
      </c>
      <c r="K366" s="48"/>
      <c r="L366" s="48"/>
      <c r="M366" s="49"/>
    </row>
    <row r="367" spans="1:13" ht="13" thickBot="1">
      <c r="A367" s="346"/>
      <c r="B367" s="10"/>
      <c r="C367" s="10"/>
      <c r="D367" s="4"/>
      <c r="E367" s="10"/>
      <c r="F367" s="10"/>
      <c r="G367" s="354"/>
      <c r="H367" s="355"/>
      <c r="I367" s="356"/>
      <c r="J367" s="45" t="s">
        <v>367</v>
      </c>
      <c r="K367" s="45"/>
      <c r="L367" s="45"/>
      <c r="M367" s="46"/>
    </row>
    <row r="368" spans="1:13" ht="21.5" thickBot="1">
      <c r="A368" s="346"/>
      <c r="B368" s="55" t="s">
        <v>357</v>
      </c>
      <c r="C368" s="55" t="s">
        <v>358</v>
      </c>
      <c r="D368" s="55" t="s">
        <v>359</v>
      </c>
      <c r="E368" s="348" t="s">
        <v>360</v>
      </c>
      <c r="F368" s="348"/>
      <c r="G368" s="357"/>
      <c r="H368" s="358"/>
      <c r="I368" s="359"/>
      <c r="J368" s="15" t="s">
        <v>385</v>
      </c>
      <c r="K368" s="16"/>
      <c r="L368" s="16"/>
      <c r="M368" s="17"/>
    </row>
    <row r="369" spans="1:13" ht="13" thickBot="1">
      <c r="A369" s="347"/>
      <c r="B369" s="11"/>
      <c r="C369" s="11"/>
      <c r="D369" s="12"/>
      <c r="E369" s="13" t="s">
        <v>364</v>
      </c>
      <c r="F369" s="14"/>
      <c r="G369" s="351"/>
      <c r="H369" s="352"/>
      <c r="I369" s="353"/>
      <c r="J369" s="15" t="s">
        <v>378</v>
      </c>
      <c r="K369" s="16"/>
      <c r="L369" s="16"/>
      <c r="M369" s="17"/>
    </row>
    <row r="370" spans="1:13" ht="22" thickTop="1" thickBot="1">
      <c r="A370" s="345">
        <f>A366+1</f>
        <v>89</v>
      </c>
      <c r="B370" s="75" t="s">
        <v>347</v>
      </c>
      <c r="C370" s="75" t="s">
        <v>348</v>
      </c>
      <c r="D370" s="75" t="s">
        <v>349</v>
      </c>
      <c r="E370" s="349" t="s">
        <v>350</v>
      </c>
      <c r="F370" s="349"/>
      <c r="G370" s="349" t="s">
        <v>341</v>
      </c>
      <c r="H370" s="350"/>
      <c r="I370" s="57"/>
      <c r="J370" s="47" t="s">
        <v>367</v>
      </c>
      <c r="K370" s="48"/>
      <c r="L370" s="48"/>
      <c r="M370" s="49"/>
    </row>
    <row r="371" spans="1:13" ht="13" thickBot="1">
      <c r="A371" s="346"/>
      <c r="B371" s="10"/>
      <c r="C371" s="10"/>
      <c r="D371" s="4"/>
      <c r="E371" s="10"/>
      <c r="F371" s="10"/>
      <c r="G371" s="354"/>
      <c r="H371" s="355"/>
      <c r="I371" s="356"/>
      <c r="J371" s="45" t="s">
        <v>367</v>
      </c>
      <c r="K371" s="45"/>
      <c r="L371" s="45"/>
      <c r="M371" s="46"/>
    </row>
    <row r="372" spans="1:13" ht="21.5" thickBot="1">
      <c r="A372" s="346"/>
      <c r="B372" s="55" t="s">
        <v>357</v>
      </c>
      <c r="C372" s="55" t="s">
        <v>358</v>
      </c>
      <c r="D372" s="55" t="s">
        <v>359</v>
      </c>
      <c r="E372" s="348" t="s">
        <v>360</v>
      </c>
      <c r="F372" s="348"/>
      <c r="G372" s="357"/>
      <c r="H372" s="358"/>
      <c r="I372" s="359"/>
      <c r="J372" s="15" t="s">
        <v>385</v>
      </c>
      <c r="K372" s="16"/>
      <c r="L372" s="16"/>
      <c r="M372" s="17"/>
    </row>
    <row r="373" spans="1:13" ht="13" thickBot="1">
      <c r="A373" s="347"/>
      <c r="B373" s="11"/>
      <c r="C373" s="11"/>
      <c r="D373" s="12"/>
      <c r="E373" s="13" t="s">
        <v>364</v>
      </c>
      <c r="F373" s="14"/>
      <c r="G373" s="351"/>
      <c r="H373" s="352"/>
      <c r="I373" s="353"/>
      <c r="J373" s="15" t="s">
        <v>378</v>
      </c>
      <c r="K373" s="16"/>
      <c r="L373" s="16"/>
      <c r="M373" s="17"/>
    </row>
    <row r="374" spans="1:13" ht="22" thickTop="1" thickBot="1">
      <c r="A374" s="345">
        <f>A370+1</f>
        <v>90</v>
      </c>
      <c r="B374" s="75" t="s">
        <v>347</v>
      </c>
      <c r="C374" s="75" t="s">
        <v>348</v>
      </c>
      <c r="D374" s="75" t="s">
        <v>349</v>
      </c>
      <c r="E374" s="349" t="s">
        <v>350</v>
      </c>
      <c r="F374" s="349"/>
      <c r="G374" s="349" t="s">
        <v>341</v>
      </c>
      <c r="H374" s="350"/>
      <c r="I374" s="57"/>
      <c r="J374" s="47" t="s">
        <v>367</v>
      </c>
      <c r="K374" s="48"/>
      <c r="L374" s="48"/>
      <c r="M374" s="49"/>
    </row>
    <row r="375" spans="1:13" ht="13" thickBot="1">
      <c r="A375" s="346"/>
      <c r="B375" s="10"/>
      <c r="C375" s="10"/>
      <c r="D375" s="4"/>
      <c r="E375" s="10"/>
      <c r="F375" s="10"/>
      <c r="G375" s="354"/>
      <c r="H375" s="355"/>
      <c r="I375" s="356"/>
      <c r="J375" s="45" t="s">
        <v>367</v>
      </c>
      <c r="K375" s="45"/>
      <c r="L375" s="45"/>
      <c r="M375" s="46"/>
    </row>
    <row r="376" spans="1:13" ht="21.5" thickBot="1">
      <c r="A376" s="346"/>
      <c r="B376" s="55" t="s">
        <v>357</v>
      </c>
      <c r="C376" s="55" t="s">
        <v>358</v>
      </c>
      <c r="D376" s="55" t="s">
        <v>359</v>
      </c>
      <c r="E376" s="348" t="s">
        <v>360</v>
      </c>
      <c r="F376" s="348"/>
      <c r="G376" s="357"/>
      <c r="H376" s="358"/>
      <c r="I376" s="359"/>
      <c r="J376" s="15" t="s">
        <v>385</v>
      </c>
      <c r="K376" s="16"/>
      <c r="L376" s="16"/>
      <c r="M376" s="17"/>
    </row>
    <row r="377" spans="1:13" ht="13" thickBot="1">
      <c r="A377" s="347"/>
      <c r="B377" s="11"/>
      <c r="C377" s="11"/>
      <c r="D377" s="12"/>
      <c r="E377" s="13" t="s">
        <v>364</v>
      </c>
      <c r="F377" s="14"/>
      <c r="G377" s="351"/>
      <c r="H377" s="352"/>
      <c r="I377" s="353"/>
      <c r="J377" s="15" t="s">
        <v>378</v>
      </c>
      <c r="K377" s="16"/>
      <c r="L377" s="16"/>
      <c r="M377" s="17"/>
    </row>
    <row r="378" spans="1:13" ht="22" thickTop="1" thickBot="1">
      <c r="A378" s="345">
        <f>A374+1</f>
        <v>91</v>
      </c>
      <c r="B378" s="75" t="s">
        <v>347</v>
      </c>
      <c r="C378" s="75" t="s">
        <v>348</v>
      </c>
      <c r="D378" s="75" t="s">
        <v>349</v>
      </c>
      <c r="E378" s="349" t="s">
        <v>350</v>
      </c>
      <c r="F378" s="349"/>
      <c r="G378" s="349" t="s">
        <v>341</v>
      </c>
      <c r="H378" s="350"/>
      <c r="I378" s="57"/>
      <c r="J378" s="47" t="s">
        <v>367</v>
      </c>
      <c r="K378" s="48"/>
      <c r="L378" s="48"/>
      <c r="M378" s="49"/>
    </row>
    <row r="379" spans="1:13" ht="13" thickBot="1">
      <c r="A379" s="346"/>
      <c r="B379" s="10"/>
      <c r="C379" s="10"/>
      <c r="D379" s="4"/>
      <c r="E379" s="10"/>
      <c r="F379" s="10"/>
      <c r="G379" s="354"/>
      <c r="H379" s="355"/>
      <c r="I379" s="356"/>
      <c r="J379" s="45" t="s">
        <v>367</v>
      </c>
      <c r="K379" s="45"/>
      <c r="L379" s="45"/>
      <c r="M379" s="46"/>
    </row>
    <row r="380" spans="1:13" ht="21.5" thickBot="1">
      <c r="A380" s="346"/>
      <c r="B380" s="55" t="s">
        <v>357</v>
      </c>
      <c r="C380" s="55" t="s">
        <v>358</v>
      </c>
      <c r="D380" s="55" t="s">
        <v>359</v>
      </c>
      <c r="E380" s="348" t="s">
        <v>360</v>
      </c>
      <c r="F380" s="348"/>
      <c r="G380" s="357"/>
      <c r="H380" s="358"/>
      <c r="I380" s="359"/>
      <c r="J380" s="15" t="s">
        <v>385</v>
      </c>
      <c r="K380" s="16"/>
      <c r="L380" s="16"/>
      <c r="M380" s="17"/>
    </row>
    <row r="381" spans="1:13" ht="13" thickBot="1">
      <c r="A381" s="347"/>
      <c r="B381" s="11"/>
      <c r="C381" s="11"/>
      <c r="D381" s="12"/>
      <c r="E381" s="13" t="s">
        <v>364</v>
      </c>
      <c r="F381" s="14"/>
      <c r="G381" s="351"/>
      <c r="H381" s="352"/>
      <c r="I381" s="353"/>
      <c r="J381" s="15" t="s">
        <v>378</v>
      </c>
      <c r="K381" s="16"/>
      <c r="L381" s="16"/>
      <c r="M381" s="17"/>
    </row>
    <row r="382" spans="1:13" ht="22" thickTop="1" thickBot="1">
      <c r="A382" s="345">
        <f>A378+1</f>
        <v>92</v>
      </c>
      <c r="B382" s="75" t="s">
        <v>347</v>
      </c>
      <c r="C382" s="75" t="s">
        <v>348</v>
      </c>
      <c r="D382" s="75" t="s">
        <v>349</v>
      </c>
      <c r="E382" s="349" t="s">
        <v>350</v>
      </c>
      <c r="F382" s="349"/>
      <c r="G382" s="349" t="s">
        <v>341</v>
      </c>
      <c r="H382" s="350"/>
      <c r="I382" s="57"/>
      <c r="J382" s="47" t="s">
        <v>367</v>
      </c>
      <c r="K382" s="48"/>
      <c r="L382" s="48"/>
      <c r="M382" s="49"/>
    </row>
    <row r="383" spans="1:13" ht="13" thickBot="1">
      <c r="A383" s="346"/>
      <c r="B383" s="10"/>
      <c r="C383" s="10"/>
      <c r="D383" s="4"/>
      <c r="E383" s="10"/>
      <c r="F383" s="10"/>
      <c r="G383" s="354"/>
      <c r="H383" s="355"/>
      <c r="I383" s="356"/>
      <c r="J383" s="45" t="s">
        <v>367</v>
      </c>
      <c r="K383" s="45"/>
      <c r="L383" s="45"/>
      <c r="M383" s="46"/>
    </row>
    <row r="384" spans="1:13" ht="21.5" thickBot="1">
      <c r="A384" s="346"/>
      <c r="B384" s="55" t="s">
        <v>357</v>
      </c>
      <c r="C384" s="55" t="s">
        <v>358</v>
      </c>
      <c r="D384" s="55" t="s">
        <v>359</v>
      </c>
      <c r="E384" s="348" t="s">
        <v>360</v>
      </c>
      <c r="F384" s="348"/>
      <c r="G384" s="357"/>
      <c r="H384" s="358"/>
      <c r="I384" s="359"/>
      <c r="J384" s="15" t="s">
        <v>385</v>
      </c>
      <c r="K384" s="16"/>
      <c r="L384" s="16"/>
      <c r="M384" s="17"/>
    </row>
    <row r="385" spans="1:13" ht="13" thickBot="1">
      <c r="A385" s="347"/>
      <c r="B385" s="11"/>
      <c r="C385" s="11"/>
      <c r="D385" s="12"/>
      <c r="E385" s="13" t="s">
        <v>364</v>
      </c>
      <c r="F385" s="14"/>
      <c r="G385" s="351"/>
      <c r="H385" s="352"/>
      <c r="I385" s="353"/>
      <c r="J385" s="15" t="s">
        <v>378</v>
      </c>
      <c r="K385" s="16"/>
      <c r="L385" s="16"/>
      <c r="M385" s="17"/>
    </row>
    <row r="386" spans="1:13" ht="22" thickTop="1" thickBot="1">
      <c r="A386" s="345">
        <f>A382+1</f>
        <v>93</v>
      </c>
      <c r="B386" s="75" t="s">
        <v>347</v>
      </c>
      <c r="C386" s="75" t="s">
        <v>348</v>
      </c>
      <c r="D386" s="75" t="s">
        <v>349</v>
      </c>
      <c r="E386" s="349" t="s">
        <v>350</v>
      </c>
      <c r="F386" s="349"/>
      <c r="G386" s="349" t="s">
        <v>341</v>
      </c>
      <c r="H386" s="350"/>
      <c r="I386" s="57"/>
      <c r="J386" s="47" t="s">
        <v>367</v>
      </c>
      <c r="K386" s="48"/>
      <c r="L386" s="48"/>
      <c r="M386" s="49"/>
    </row>
    <row r="387" spans="1:13" ht="13" thickBot="1">
      <c r="A387" s="346"/>
      <c r="B387" s="10"/>
      <c r="C387" s="10"/>
      <c r="D387" s="4"/>
      <c r="E387" s="10"/>
      <c r="F387" s="10"/>
      <c r="G387" s="354"/>
      <c r="H387" s="355"/>
      <c r="I387" s="356"/>
      <c r="J387" s="45" t="s">
        <v>367</v>
      </c>
      <c r="K387" s="45"/>
      <c r="L387" s="45"/>
      <c r="M387" s="46"/>
    </row>
    <row r="388" spans="1:13" ht="21.5" thickBot="1">
      <c r="A388" s="346"/>
      <c r="B388" s="55" t="s">
        <v>357</v>
      </c>
      <c r="C388" s="55" t="s">
        <v>358</v>
      </c>
      <c r="D388" s="55" t="s">
        <v>359</v>
      </c>
      <c r="E388" s="348" t="s">
        <v>360</v>
      </c>
      <c r="F388" s="348"/>
      <c r="G388" s="357"/>
      <c r="H388" s="358"/>
      <c r="I388" s="359"/>
      <c r="J388" s="15" t="s">
        <v>385</v>
      </c>
      <c r="K388" s="16"/>
      <c r="L388" s="16"/>
      <c r="M388" s="17"/>
    </row>
    <row r="389" spans="1:13" ht="13" thickBot="1">
      <c r="A389" s="347"/>
      <c r="B389" s="11"/>
      <c r="C389" s="11"/>
      <c r="D389" s="12"/>
      <c r="E389" s="13" t="s">
        <v>364</v>
      </c>
      <c r="F389" s="14"/>
      <c r="G389" s="351"/>
      <c r="H389" s="352"/>
      <c r="I389" s="353"/>
      <c r="J389" s="15" t="s">
        <v>378</v>
      </c>
      <c r="K389" s="16"/>
      <c r="L389" s="16"/>
      <c r="M389" s="17"/>
    </row>
    <row r="390" spans="1:13" ht="22" thickTop="1" thickBot="1">
      <c r="A390" s="345">
        <f>A386+1</f>
        <v>94</v>
      </c>
      <c r="B390" s="75" t="s">
        <v>347</v>
      </c>
      <c r="C390" s="75" t="s">
        <v>348</v>
      </c>
      <c r="D390" s="75" t="s">
        <v>349</v>
      </c>
      <c r="E390" s="349" t="s">
        <v>350</v>
      </c>
      <c r="F390" s="349"/>
      <c r="G390" s="349" t="s">
        <v>341</v>
      </c>
      <c r="H390" s="350"/>
      <c r="I390" s="57"/>
      <c r="J390" s="47" t="s">
        <v>367</v>
      </c>
      <c r="K390" s="48"/>
      <c r="L390" s="48"/>
      <c r="M390" s="49"/>
    </row>
    <row r="391" spans="1:13" ht="13" thickBot="1">
      <c r="A391" s="346"/>
      <c r="B391" s="10"/>
      <c r="C391" s="10"/>
      <c r="D391" s="4"/>
      <c r="E391" s="10"/>
      <c r="F391" s="10"/>
      <c r="G391" s="354"/>
      <c r="H391" s="355"/>
      <c r="I391" s="356"/>
      <c r="J391" s="45" t="s">
        <v>367</v>
      </c>
      <c r="K391" s="45"/>
      <c r="L391" s="45"/>
      <c r="M391" s="46"/>
    </row>
    <row r="392" spans="1:13" ht="21.5" thickBot="1">
      <c r="A392" s="346"/>
      <c r="B392" s="55" t="s">
        <v>357</v>
      </c>
      <c r="C392" s="55" t="s">
        <v>358</v>
      </c>
      <c r="D392" s="55" t="s">
        <v>359</v>
      </c>
      <c r="E392" s="348" t="s">
        <v>360</v>
      </c>
      <c r="F392" s="348"/>
      <c r="G392" s="357"/>
      <c r="H392" s="358"/>
      <c r="I392" s="359"/>
      <c r="J392" s="15" t="s">
        <v>385</v>
      </c>
      <c r="K392" s="16"/>
      <c r="L392" s="16"/>
      <c r="M392" s="17"/>
    </row>
    <row r="393" spans="1:13" ht="13" thickBot="1">
      <c r="A393" s="347"/>
      <c r="B393" s="11"/>
      <c r="C393" s="11"/>
      <c r="D393" s="12"/>
      <c r="E393" s="13" t="s">
        <v>364</v>
      </c>
      <c r="F393" s="14"/>
      <c r="G393" s="351"/>
      <c r="H393" s="352"/>
      <c r="I393" s="353"/>
      <c r="J393" s="15" t="s">
        <v>378</v>
      </c>
      <c r="K393" s="16"/>
      <c r="L393" s="16"/>
      <c r="M393" s="17"/>
    </row>
    <row r="394" spans="1:13" ht="22" thickTop="1" thickBot="1">
      <c r="A394" s="345">
        <f>A390+1</f>
        <v>95</v>
      </c>
      <c r="B394" s="75" t="s">
        <v>347</v>
      </c>
      <c r="C394" s="75" t="s">
        <v>348</v>
      </c>
      <c r="D394" s="75" t="s">
        <v>349</v>
      </c>
      <c r="E394" s="349" t="s">
        <v>350</v>
      </c>
      <c r="F394" s="349"/>
      <c r="G394" s="349" t="s">
        <v>341</v>
      </c>
      <c r="H394" s="350"/>
      <c r="I394" s="57"/>
      <c r="J394" s="47" t="s">
        <v>367</v>
      </c>
      <c r="K394" s="48"/>
      <c r="L394" s="48"/>
      <c r="M394" s="49"/>
    </row>
    <row r="395" spans="1:13" ht="13" thickBot="1">
      <c r="A395" s="346"/>
      <c r="B395" s="10"/>
      <c r="C395" s="10"/>
      <c r="D395" s="4"/>
      <c r="E395" s="10"/>
      <c r="F395" s="10"/>
      <c r="G395" s="354"/>
      <c r="H395" s="355"/>
      <c r="I395" s="356"/>
      <c r="J395" s="45" t="s">
        <v>367</v>
      </c>
      <c r="K395" s="45"/>
      <c r="L395" s="45"/>
      <c r="M395" s="46"/>
    </row>
    <row r="396" spans="1:13" ht="21.5" thickBot="1">
      <c r="A396" s="346"/>
      <c r="B396" s="55" t="s">
        <v>357</v>
      </c>
      <c r="C396" s="55" t="s">
        <v>358</v>
      </c>
      <c r="D396" s="55" t="s">
        <v>359</v>
      </c>
      <c r="E396" s="348" t="s">
        <v>360</v>
      </c>
      <c r="F396" s="348"/>
      <c r="G396" s="357"/>
      <c r="H396" s="358"/>
      <c r="I396" s="359"/>
      <c r="J396" s="15" t="s">
        <v>385</v>
      </c>
      <c r="K396" s="16"/>
      <c r="L396" s="16"/>
      <c r="M396" s="17"/>
    </row>
    <row r="397" spans="1:13" ht="13" thickBot="1">
      <c r="A397" s="347"/>
      <c r="B397" s="11"/>
      <c r="C397" s="11"/>
      <c r="D397" s="12"/>
      <c r="E397" s="13" t="s">
        <v>364</v>
      </c>
      <c r="F397" s="14"/>
      <c r="G397" s="351"/>
      <c r="H397" s="352"/>
      <c r="I397" s="353"/>
      <c r="J397" s="15" t="s">
        <v>378</v>
      </c>
      <c r="K397" s="16"/>
      <c r="L397" s="16"/>
      <c r="M397" s="17"/>
    </row>
    <row r="398" spans="1:13" ht="22" thickTop="1" thickBot="1">
      <c r="A398" s="345">
        <f>A394+1</f>
        <v>96</v>
      </c>
      <c r="B398" s="75" t="s">
        <v>347</v>
      </c>
      <c r="C398" s="75" t="s">
        <v>348</v>
      </c>
      <c r="D398" s="75" t="s">
        <v>349</v>
      </c>
      <c r="E398" s="349" t="s">
        <v>350</v>
      </c>
      <c r="F398" s="349"/>
      <c r="G398" s="349" t="s">
        <v>341</v>
      </c>
      <c r="H398" s="350"/>
      <c r="I398" s="57"/>
      <c r="J398" s="47" t="s">
        <v>367</v>
      </c>
      <c r="K398" s="48"/>
      <c r="L398" s="48"/>
      <c r="M398" s="49"/>
    </row>
    <row r="399" spans="1:13" ht="13" thickBot="1">
      <c r="A399" s="346"/>
      <c r="B399" s="10"/>
      <c r="C399" s="10"/>
      <c r="D399" s="4"/>
      <c r="E399" s="10"/>
      <c r="F399" s="10"/>
      <c r="G399" s="354"/>
      <c r="H399" s="355"/>
      <c r="I399" s="356"/>
      <c r="J399" s="45" t="s">
        <v>367</v>
      </c>
      <c r="K399" s="45"/>
      <c r="L399" s="45"/>
      <c r="M399" s="46"/>
    </row>
    <row r="400" spans="1:13" ht="21.5" thickBot="1">
      <c r="A400" s="346"/>
      <c r="B400" s="55" t="s">
        <v>357</v>
      </c>
      <c r="C400" s="55" t="s">
        <v>358</v>
      </c>
      <c r="D400" s="55" t="s">
        <v>359</v>
      </c>
      <c r="E400" s="348" t="s">
        <v>360</v>
      </c>
      <c r="F400" s="348"/>
      <c r="G400" s="357"/>
      <c r="H400" s="358"/>
      <c r="I400" s="359"/>
      <c r="J400" s="15" t="s">
        <v>385</v>
      </c>
      <c r="K400" s="16"/>
      <c r="L400" s="16"/>
      <c r="M400" s="17"/>
    </row>
    <row r="401" spans="1:13" ht="13" thickBot="1">
      <c r="A401" s="347"/>
      <c r="B401" s="11"/>
      <c r="C401" s="11"/>
      <c r="D401" s="12"/>
      <c r="E401" s="13" t="s">
        <v>364</v>
      </c>
      <c r="F401" s="14"/>
      <c r="G401" s="351"/>
      <c r="H401" s="352"/>
      <c r="I401" s="353"/>
      <c r="J401" s="15" t="s">
        <v>378</v>
      </c>
      <c r="K401" s="16"/>
      <c r="L401" s="16"/>
      <c r="M401" s="17"/>
    </row>
    <row r="402" spans="1:13" ht="22" thickTop="1" thickBot="1">
      <c r="A402" s="345">
        <f>A398+1</f>
        <v>97</v>
      </c>
      <c r="B402" s="75" t="s">
        <v>347</v>
      </c>
      <c r="C402" s="75" t="s">
        <v>348</v>
      </c>
      <c r="D402" s="75" t="s">
        <v>349</v>
      </c>
      <c r="E402" s="349" t="s">
        <v>350</v>
      </c>
      <c r="F402" s="349"/>
      <c r="G402" s="349" t="s">
        <v>341</v>
      </c>
      <c r="H402" s="350"/>
      <c r="I402" s="57"/>
      <c r="J402" s="47" t="s">
        <v>367</v>
      </c>
      <c r="K402" s="48"/>
      <c r="L402" s="48"/>
      <c r="M402" s="49"/>
    </row>
    <row r="403" spans="1:13" ht="13" thickBot="1">
      <c r="A403" s="346"/>
      <c r="B403" s="10"/>
      <c r="C403" s="10"/>
      <c r="D403" s="4"/>
      <c r="E403" s="10"/>
      <c r="F403" s="10"/>
      <c r="G403" s="354"/>
      <c r="H403" s="355"/>
      <c r="I403" s="356"/>
      <c r="J403" s="45" t="s">
        <v>367</v>
      </c>
      <c r="K403" s="45"/>
      <c r="L403" s="45"/>
      <c r="M403" s="46"/>
    </row>
    <row r="404" spans="1:13" ht="21.5" thickBot="1">
      <c r="A404" s="346"/>
      <c r="B404" s="55" t="s">
        <v>357</v>
      </c>
      <c r="C404" s="55" t="s">
        <v>358</v>
      </c>
      <c r="D404" s="55" t="s">
        <v>359</v>
      </c>
      <c r="E404" s="348" t="s">
        <v>360</v>
      </c>
      <c r="F404" s="348"/>
      <c r="G404" s="357"/>
      <c r="H404" s="358"/>
      <c r="I404" s="359"/>
      <c r="J404" s="15" t="s">
        <v>385</v>
      </c>
      <c r="K404" s="16"/>
      <c r="L404" s="16"/>
      <c r="M404" s="17"/>
    </row>
    <row r="405" spans="1:13" ht="13" thickBot="1">
      <c r="A405" s="347"/>
      <c r="B405" s="11"/>
      <c r="C405" s="11"/>
      <c r="D405" s="12"/>
      <c r="E405" s="13" t="s">
        <v>364</v>
      </c>
      <c r="F405" s="14"/>
      <c r="G405" s="351"/>
      <c r="H405" s="352"/>
      <c r="I405" s="353"/>
      <c r="J405" s="15" t="s">
        <v>378</v>
      </c>
      <c r="K405" s="16"/>
      <c r="L405" s="16"/>
      <c r="M405" s="17"/>
    </row>
    <row r="406" spans="1:13" ht="22" thickTop="1" thickBot="1">
      <c r="A406" s="345">
        <f>A402+1</f>
        <v>98</v>
      </c>
      <c r="B406" s="75" t="s">
        <v>347</v>
      </c>
      <c r="C406" s="75" t="s">
        <v>348</v>
      </c>
      <c r="D406" s="75" t="s">
        <v>349</v>
      </c>
      <c r="E406" s="349" t="s">
        <v>350</v>
      </c>
      <c r="F406" s="349"/>
      <c r="G406" s="349" t="s">
        <v>341</v>
      </c>
      <c r="H406" s="350"/>
      <c r="I406" s="57"/>
      <c r="J406" s="47" t="s">
        <v>367</v>
      </c>
      <c r="K406" s="48"/>
      <c r="L406" s="48"/>
      <c r="M406" s="49"/>
    </row>
    <row r="407" spans="1:13" ht="13" thickBot="1">
      <c r="A407" s="346"/>
      <c r="B407" s="10"/>
      <c r="C407" s="10"/>
      <c r="D407" s="4"/>
      <c r="E407" s="10"/>
      <c r="F407" s="10"/>
      <c r="G407" s="354"/>
      <c r="H407" s="355"/>
      <c r="I407" s="356"/>
      <c r="J407" s="45" t="s">
        <v>367</v>
      </c>
      <c r="K407" s="45"/>
      <c r="L407" s="45"/>
      <c r="M407" s="46"/>
    </row>
    <row r="408" spans="1:13" ht="21.5" thickBot="1">
      <c r="A408" s="346"/>
      <c r="B408" s="55" t="s">
        <v>357</v>
      </c>
      <c r="C408" s="55" t="s">
        <v>358</v>
      </c>
      <c r="D408" s="55" t="s">
        <v>359</v>
      </c>
      <c r="E408" s="348" t="s">
        <v>360</v>
      </c>
      <c r="F408" s="348"/>
      <c r="G408" s="357"/>
      <c r="H408" s="358"/>
      <c r="I408" s="359"/>
      <c r="J408" s="15" t="s">
        <v>385</v>
      </c>
      <c r="K408" s="16"/>
      <c r="L408" s="16"/>
      <c r="M408" s="17"/>
    </row>
    <row r="409" spans="1:13" ht="13" thickBot="1">
      <c r="A409" s="347"/>
      <c r="B409" s="11"/>
      <c r="C409" s="11"/>
      <c r="D409" s="12"/>
      <c r="E409" s="13" t="s">
        <v>364</v>
      </c>
      <c r="F409" s="14"/>
      <c r="G409" s="351"/>
      <c r="H409" s="352"/>
      <c r="I409" s="353"/>
      <c r="J409" s="15" t="s">
        <v>378</v>
      </c>
      <c r="K409" s="16"/>
      <c r="L409" s="16"/>
      <c r="M409" s="17"/>
    </row>
    <row r="410" spans="1:13" ht="22" thickTop="1" thickBot="1">
      <c r="A410" s="345">
        <f>A406+1</f>
        <v>99</v>
      </c>
      <c r="B410" s="75" t="s">
        <v>347</v>
      </c>
      <c r="C410" s="75" t="s">
        <v>348</v>
      </c>
      <c r="D410" s="75" t="s">
        <v>349</v>
      </c>
      <c r="E410" s="349" t="s">
        <v>350</v>
      </c>
      <c r="F410" s="349"/>
      <c r="G410" s="349" t="s">
        <v>341</v>
      </c>
      <c r="H410" s="350"/>
      <c r="I410" s="57"/>
      <c r="J410" s="47" t="s">
        <v>367</v>
      </c>
      <c r="K410" s="48"/>
      <c r="L410" s="48"/>
      <c r="M410" s="49"/>
    </row>
    <row r="411" spans="1:13" ht="13" thickBot="1">
      <c r="A411" s="346"/>
      <c r="B411" s="10"/>
      <c r="C411" s="10"/>
      <c r="D411" s="4"/>
      <c r="E411" s="10"/>
      <c r="F411" s="10"/>
      <c r="G411" s="354"/>
      <c r="H411" s="355"/>
      <c r="I411" s="356"/>
      <c r="J411" s="45" t="s">
        <v>367</v>
      </c>
      <c r="K411" s="45"/>
      <c r="L411" s="45"/>
      <c r="M411" s="46"/>
    </row>
    <row r="412" spans="1:13" ht="21.5" thickBot="1">
      <c r="A412" s="346"/>
      <c r="B412" s="55" t="s">
        <v>357</v>
      </c>
      <c r="C412" s="55" t="s">
        <v>358</v>
      </c>
      <c r="D412" s="55" t="s">
        <v>359</v>
      </c>
      <c r="E412" s="348" t="s">
        <v>360</v>
      </c>
      <c r="F412" s="348"/>
      <c r="G412" s="357"/>
      <c r="H412" s="358"/>
      <c r="I412" s="359"/>
      <c r="J412" s="15" t="s">
        <v>385</v>
      </c>
      <c r="K412" s="16"/>
      <c r="L412" s="16"/>
      <c r="M412" s="17"/>
    </row>
    <row r="413" spans="1:13" ht="13" thickBot="1">
      <c r="A413" s="347"/>
      <c r="B413" s="11"/>
      <c r="C413" s="11"/>
      <c r="D413" s="12"/>
      <c r="E413" s="13" t="s">
        <v>364</v>
      </c>
      <c r="F413" s="14"/>
      <c r="G413" s="351"/>
      <c r="H413" s="352"/>
      <c r="I413" s="353"/>
      <c r="J413" s="15" t="s">
        <v>378</v>
      </c>
      <c r="K413" s="16"/>
      <c r="L413" s="16"/>
      <c r="M413" s="17"/>
    </row>
    <row r="414" spans="1:13" ht="22" thickTop="1" thickBot="1">
      <c r="A414" s="345">
        <f>A410+1</f>
        <v>100</v>
      </c>
      <c r="B414" s="75" t="s">
        <v>347</v>
      </c>
      <c r="C414" s="75" t="s">
        <v>348</v>
      </c>
      <c r="D414" s="75" t="s">
        <v>349</v>
      </c>
      <c r="E414" s="349" t="s">
        <v>350</v>
      </c>
      <c r="F414" s="349"/>
      <c r="G414" s="349" t="s">
        <v>341</v>
      </c>
      <c r="H414" s="350"/>
      <c r="I414" s="57"/>
      <c r="J414" s="47" t="s">
        <v>367</v>
      </c>
      <c r="K414" s="48"/>
      <c r="L414" s="48"/>
      <c r="M414" s="49"/>
    </row>
    <row r="415" spans="1:13" ht="13" thickBot="1">
      <c r="A415" s="346"/>
      <c r="B415" s="10"/>
      <c r="C415" s="10"/>
      <c r="D415" s="4"/>
      <c r="E415" s="10"/>
      <c r="F415" s="10"/>
      <c r="G415" s="354"/>
      <c r="H415" s="355"/>
      <c r="I415" s="356"/>
      <c r="J415" s="45" t="s">
        <v>367</v>
      </c>
      <c r="K415" s="45"/>
      <c r="L415" s="45"/>
      <c r="M415" s="46"/>
    </row>
    <row r="416" spans="1:13" ht="21.5" thickBot="1">
      <c r="A416" s="346"/>
      <c r="B416" s="55" t="s">
        <v>357</v>
      </c>
      <c r="C416" s="55" t="s">
        <v>358</v>
      </c>
      <c r="D416" s="55" t="s">
        <v>359</v>
      </c>
      <c r="E416" s="348" t="s">
        <v>360</v>
      </c>
      <c r="F416" s="348"/>
      <c r="G416" s="357"/>
      <c r="H416" s="358"/>
      <c r="I416" s="359"/>
      <c r="J416" s="15" t="s">
        <v>385</v>
      </c>
      <c r="K416" s="16"/>
      <c r="L416" s="16"/>
      <c r="M416" s="17"/>
    </row>
    <row r="417" spans="1:13" ht="13" thickBot="1">
      <c r="A417" s="347"/>
      <c r="B417" s="12"/>
      <c r="C417" s="12"/>
      <c r="D417" s="12"/>
      <c r="E417" s="84" t="s">
        <v>364</v>
      </c>
      <c r="F417" s="85"/>
      <c r="G417" s="351"/>
      <c r="H417" s="352"/>
      <c r="I417" s="353"/>
      <c r="J417" s="86" t="s">
        <v>378</v>
      </c>
      <c r="K417" s="87"/>
      <c r="L417" s="87"/>
      <c r="M417" s="88"/>
    </row>
  </sheetData>
  <mergeCells count="729">
    <mergeCell ref="A414:A417"/>
    <mergeCell ref="E414:F414"/>
    <mergeCell ref="G414:H414"/>
    <mergeCell ref="G415:I415"/>
    <mergeCell ref="E416:F416"/>
    <mergeCell ref="G416:I416"/>
    <mergeCell ref="G417:I417"/>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22:A25"/>
    <mergeCell ref="E22:F22"/>
    <mergeCell ref="G22:H22"/>
    <mergeCell ref="G23:I23"/>
    <mergeCell ref="E24:F24"/>
    <mergeCell ref="G24:I24"/>
    <mergeCell ref="G25:I25"/>
    <mergeCell ref="A66:A69"/>
    <mergeCell ref="E66:F66"/>
    <mergeCell ref="G66:H66"/>
    <mergeCell ref="G67:I67"/>
    <mergeCell ref="E68:F68"/>
    <mergeCell ref="G68:I68"/>
    <mergeCell ref="G69:I69"/>
    <mergeCell ref="G31:I31"/>
    <mergeCell ref="G32:I32"/>
    <mergeCell ref="G27:I27"/>
    <mergeCell ref="G28:I28"/>
    <mergeCell ref="A26:A29"/>
    <mergeCell ref="E26:F26"/>
    <mergeCell ref="G26:H26"/>
    <mergeCell ref="E28:F28"/>
    <mergeCell ref="G29:I29"/>
    <mergeCell ref="A30:A33"/>
    <mergeCell ref="J2:M4"/>
    <mergeCell ref="A5:M5"/>
    <mergeCell ref="A6:A13"/>
    <mergeCell ref="B6:J7"/>
    <mergeCell ref="B9:F9"/>
    <mergeCell ref="B12:B13"/>
    <mergeCell ref="C12:C13"/>
    <mergeCell ref="D12:D13"/>
    <mergeCell ref="E12:F13"/>
    <mergeCell ref="G12:I13"/>
    <mergeCell ref="J12:J13"/>
    <mergeCell ref="K12:K13"/>
    <mergeCell ref="L12:L13"/>
    <mergeCell ref="M12:M13"/>
    <mergeCell ref="B11:M11"/>
    <mergeCell ref="B8:F8"/>
    <mergeCell ref="D10:F10"/>
    <mergeCell ref="G8:G10"/>
    <mergeCell ref="H8:H10"/>
    <mergeCell ref="I8:I10"/>
    <mergeCell ref="J8:J10"/>
    <mergeCell ref="K8:K10"/>
    <mergeCell ref="L8:M10"/>
    <mergeCell ref="A14:A17"/>
    <mergeCell ref="E14:F14"/>
    <mergeCell ref="G14:H14"/>
    <mergeCell ref="G15:I15"/>
    <mergeCell ref="E16:F16"/>
    <mergeCell ref="G16:I16"/>
    <mergeCell ref="G17:I17"/>
    <mergeCell ref="G18:I18"/>
    <mergeCell ref="G19:I19"/>
    <mergeCell ref="A18:A21"/>
    <mergeCell ref="E18:F18"/>
    <mergeCell ref="E20:F20"/>
    <mergeCell ref="G20:I21"/>
    <mergeCell ref="E30:F30"/>
    <mergeCell ref="G30:H30"/>
    <mergeCell ref="E32:F32"/>
    <mergeCell ref="G33:I33"/>
    <mergeCell ref="G39:I39"/>
    <mergeCell ref="G40:I40"/>
    <mergeCell ref="G35:I35"/>
    <mergeCell ref="G36:I36"/>
    <mergeCell ref="A34:A37"/>
    <mergeCell ref="E34:F34"/>
    <mergeCell ref="G34:H34"/>
    <mergeCell ref="E36:F36"/>
    <mergeCell ref="G37:I37"/>
    <mergeCell ref="A38:A41"/>
    <mergeCell ref="E38:F38"/>
    <mergeCell ref="G38:H38"/>
    <mergeCell ref="E40:F40"/>
    <mergeCell ref="G41:I41"/>
    <mergeCell ref="G47:I47"/>
    <mergeCell ref="G48:I48"/>
    <mergeCell ref="G43:I43"/>
    <mergeCell ref="G44:I44"/>
    <mergeCell ref="A42:A45"/>
    <mergeCell ref="E42:F42"/>
    <mergeCell ref="G42:H42"/>
    <mergeCell ref="E44:F44"/>
    <mergeCell ref="G45:I45"/>
    <mergeCell ref="A46:A49"/>
    <mergeCell ref="E46:F46"/>
    <mergeCell ref="G46:H46"/>
    <mergeCell ref="E48:F48"/>
    <mergeCell ref="G49:I49"/>
    <mergeCell ref="G55:I55"/>
    <mergeCell ref="G56:I56"/>
    <mergeCell ref="G51:I51"/>
    <mergeCell ref="G52:I52"/>
    <mergeCell ref="A50:A53"/>
    <mergeCell ref="E50:F50"/>
    <mergeCell ref="G50:H50"/>
    <mergeCell ref="E52:F52"/>
    <mergeCell ref="G53:I53"/>
    <mergeCell ref="A54:A57"/>
    <mergeCell ref="E54:F54"/>
    <mergeCell ref="G54:H54"/>
    <mergeCell ref="E56:F56"/>
    <mergeCell ref="G57:I57"/>
    <mergeCell ref="G59:I59"/>
    <mergeCell ref="G60:I60"/>
    <mergeCell ref="A58:A61"/>
    <mergeCell ref="E58:F58"/>
    <mergeCell ref="G58:H58"/>
    <mergeCell ref="E60:F60"/>
    <mergeCell ref="G61:I61"/>
    <mergeCell ref="A62:A65"/>
    <mergeCell ref="E62:F62"/>
    <mergeCell ref="G62:H62"/>
    <mergeCell ref="G63:I63"/>
    <mergeCell ref="E64:F64"/>
    <mergeCell ref="G64:I64"/>
    <mergeCell ref="G65:I65"/>
  </mergeCells>
  <dataValidations count="52">
    <dataValidation allowBlank="1" showInputMessage="1" showErrorMessage="1" promptTitle="Indicate Negative Report" prompt="Mark an X in this box if you are submitting a negative report for this reporting period." sqref="K8:K11" xr:uid="{00000000-0002-0000-0700-000000000000}"/>
    <dataValidation allowBlank="1" showInputMessage="1" showErrorMessage="1" promptTitle="Input Reporting Period" prompt="Mark an X in this box if you are reporting for the period April 1st-September 30th." sqref="I8:I11" xr:uid="{00000000-0002-0000-0700-000001000000}"/>
    <dataValidation allowBlank="1" showInputMessage="1" showErrorMessage="1" promptTitle="Indicate Reporting Period" prompt="Mark an X in this box if you are reporting for the period October 1st-March 31st." sqref="G8:G11" xr:uid="{00000000-0002-0000-07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7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7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7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7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7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7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7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7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7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7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7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7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7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7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7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700-000012000000}"/>
    <dataValidation allowBlank="1" showInputMessage="1" showErrorMessage="1" promptTitle="Traveler Title" prompt="List traveler's title here." sqref="B21 B25 B29 B33 B41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7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7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7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700-000016000000}"/>
    <dataValidation allowBlank="1" showInputMessage="1" showErrorMessage="1" promptTitle="Traveler Name " prompt="List traveler's first and last name here." sqref="B19" xr:uid="{00000000-0002-0000-0700-000017000000}"/>
    <dataValidation allowBlank="1" showInputMessage="1" showErrorMessage="1" promptTitle="Agency Contact Email" prompt="Delete contents of this cell and replace with agency contact's email address." sqref="D10:F11" xr:uid="{00000000-0002-0000-0700-000018000000}"/>
    <dataValidation allowBlank="1" showInputMessage="1" showErrorMessage="1" promptTitle="Agency Contact Name" prompt="Delete contents of this cell and enter agency contact's name" sqref="C10:C11" xr:uid="{00000000-0002-0000-0700-000019000000}"/>
    <dataValidation allowBlank="1" showInputMessage="1" showErrorMessage="1" promptTitle="Sub-Agency Name" prompt="Delete contents and enter sub-agency name.  If there is no sub-agency, then delete this cell." sqref="B9:F9" xr:uid="{00000000-0002-0000-0700-00001A000000}"/>
    <dataValidation allowBlank="1" showInputMessage="1" showErrorMessage="1" promptTitle="Reporting Agency Name" prompt="Delete contents of this cell and enter reporting agency name." sqref="B8:F8" xr:uid="{00000000-0002-0000-0700-00001B000000}"/>
    <dataValidation allowBlank="1" showInputMessage="1" showErrorMessage="1" promptTitle="Of Pages" prompt="Enter total number of pages in workbook." sqref="L7" xr:uid="{00000000-0002-0000-0700-00001C000000}"/>
    <dataValidation allowBlank="1" showInputMessage="1" showErrorMessage="1" promptTitle="Page Number" prompt="Enter page number referentially to the other pages in this workbook." sqref="K7" xr:uid="{00000000-0002-0000-0700-00001D000000}"/>
    <dataValidation allowBlank="1" showInputMessage="1" showErrorMessage="1" promptTitle="Travel Date(s) Example" prompt="Travel Date is listed here." sqref="F17" xr:uid="{00000000-0002-0000-0700-00001E000000}"/>
    <dataValidation allowBlank="1" showInputMessage="1" showErrorMessage="1" promptTitle="Event Sponsor Example" prompt="Event Sponsor is listed here." sqref="C17" xr:uid="{00000000-0002-0000-0700-00001F000000}"/>
    <dataValidation allowBlank="1" showInputMessage="1" showErrorMessage="1" promptTitle="Traveler Title Example" prompt="Traveler Title is listed here." sqref="B17" xr:uid="{00000000-0002-0000-0700-000020000000}"/>
    <dataValidation allowBlank="1" showInputMessage="1" showErrorMessage="1" promptTitle="Location Example" prompt="Location listed here." sqref="F15" xr:uid="{00000000-0002-0000-0700-000021000000}"/>
    <dataValidation allowBlank="1" showInputMessage="1" showErrorMessage="1" promptTitle="Event Description Example" prompt="Event Description listed here._x000a_" sqref="C15" xr:uid="{00000000-0002-0000-0700-000022000000}"/>
    <dataValidation allowBlank="1" showInputMessage="1" showErrorMessage="1" promptTitle="Traveler Name Example" prompt="Traveler Name Listed Here" sqref="B15" xr:uid="{00000000-0002-0000-07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7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7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700-000026000000}">
      <formula1>2011</formula1>
      <formula2>2050</formula2>
    </dataValidation>
    <dataValidation allowBlank="1" showInputMessage="1" showErrorMessage="1" promptTitle="Benefit #3 Total Amount Example" prompt="The total amount of Benefit #3 is entered here." sqref="M17" xr:uid="{00000000-0002-0000-0700-000027000000}"/>
    <dataValidation allowBlank="1" showInputMessage="1" showErrorMessage="1" promptTitle="Benefit #2 Total Amount Example" prompt="The total amount of Benefit #2 is entered here." sqref="M16" xr:uid="{00000000-0002-0000-0700-000028000000}"/>
    <dataValidation allowBlank="1" showInputMessage="1" showErrorMessage="1" promptTitle="Payment #2-- Payment in-kind" prompt="If payment type for benefit #2 was in-kind, this box would contain an x." sqref="L16" xr:uid="{00000000-0002-0000-0700-000029000000}"/>
    <dataValidation allowBlank="1" showInputMessage="1" showErrorMessage="1" promptTitle="Benefit #3-- Payment in-kind" prompt="Since the payment type for benefit #3 was in-kind, this box contains an x." sqref="L17" xr:uid="{00000000-0002-0000-0700-00002A000000}"/>
    <dataValidation allowBlank="1" showInputMessage="1" showErrorMessage="1" promptTitle="Benefit #3-- Payment by Check" prompt="If payment type for benefit #3 was by check, this box would contain an x." sqref="K17" xr:uid="{00000000-0002-0000-0700-00002B000000}"/>
    <dataValidation allowBlank="1" showInputMessage="1" showErrorMessage="1" promptTitle="Benefit #2-- Payment by Check" prompt="Since benefit #2 was paid by check, this box contains an x." sqref="K16" xr:uid="{00000000-0002-0000-0700-00002C000000}"/>
    <dataValidation allowBlank="1" showInputMessage="1" showErrorMessage="1" promptTitle="Benefit #3 Description Example" prompt="Benefit #3 description is listed here" sqref="J17" xr:uid="{00000000-0002-0000-0700-00002D000000}"/>
    <dataValidation allowBlank="1" showInputMessage="1" showErrorMessage="1" promptTitle="Benefit #2 Description Example" prompt="Benefit #2 description is listed here" sqref="J16" xr:uid="{00000000-0002-0000-0700-00002E000000}"/>
    <dataValidation allowBlank="1" showInputMessage="1" showErrorMessage="1" promptTitle="Benefit #1 Total Amount Example" prompt="The total amount of Benefit #1 is entered here." sqref="M15" xr:uid="{00000000-0002-0000-0700-00002F000000}"/>
    <dataValidation allowBlank="1" showInputMessage="1" showErrorMessage="1" promptTitle="Benefit #1-- Payment in-kind" prompt="Since the payment type for benefit #1 was in-kind, this box contains an x." sqref="L15" xr:uid="{00000000-0002-0000-0700-000030000000}"/>
    <dataValidation allowBlank="1" showInputMessage="1" showErrorMessage="1" promptTitle="Benefit #1--Payment by Check" prompt="If payment type for benefit #1 was by check, this box would contain an x." sqref="K15" xr:uid="{00000000-0002-0000-0700-000031000000}"/>
    <dataValidation allowBlank="1" showInputMessage="1" showErrorMessage="1" promptTitle="Benefit#1 Description Example" prompt="Benefit Description for Entry #1 is listed here." sqref="J15" xr:uid="{00000000-0002-0000-07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700-000033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workbookViewId="0">
      <selection activeCell="G8" sqref="G8:M10"/>
    </sheetView>
  </sheetViews>
  <sheetFormatPr defaultRowHeight="12.5"/>
  <cols>
    <col min="1" max="1" width="5.26953125" customWidth="1"/>
  </cols>
  <sheetData>
    <row r="1" spans="1:13">
      <c r="J1" s="363" t="s">
        <v>322</v>
      </c>
      <c r="K1" s="364"/>
      <c r="L1" s="364"/>
      <c r="M1" s="364"/>
    </row>
    <row r="2" spans="1:13">
      <c r="J2" s="364"/>
      <c r="K2" s="364"/>
      <c r="L2" s="364"/>
      <c r="M2" s="364"/>
    </row>
    <row r="3" spans="1:13" ht="13" thickBot="1">
      <c r="J3" s="365"/>
      <c r="K3" s="365"/>
      <c r="L3" s="365"/>
      <c r="M3" s="365"/>
    </row>
    <row r="4" spans="1:13" ht="13.5" thickTop="1" thickBot="1">
      <c r="A4" s="366" t="s">
        <v>323</v>
      </c>
      <c r="B4" s="367"/>
      <c r="C4" s="367"/>
      <c r="D4" s="367"/>
      <c r="E4" s="367"/>
      <c r="F4" s="367"/>
      <c r="G4" s="367"/>
      <c r="H4" s="367"/>
      <c r="I4" s="367"/>
      <c r="J4" s="367"/>
      <c r="K4" s="367"/>
      <c r="L4" s="367"/>
      <c r="M4" s="367"/>
    </row>
    <row r="5" spans="1:13">
      <c r="A5" s="392" t="s">
        <v>324</v>
      </c>
      <c r="B5" s="398" t="s">
        <v>325</v>
      </c>
      <c r="C5" s="399"/>
      <c r="D5" s="399"/>
      <c r="E5" s="399"/>
      <c r="F5" s="399"/>
      <c r="G5" s="399"/>
      <c r="H5" s="399"/>
      <c r="I5" s="399"/>
      <c r="J5" s="400"/>
      <c r="K5" s="20" t="s">
        <v>326</v>
      </c>
      <c r="L5" s="20" t="s">
        <v>327</v>
      </c>
      <c r="M5" s="20" t="s">
        <v>328</v>
      </c>
    </row>
    <row r="6" spans="1:13" ht="13" thickBot="1">
      <c r="A6" s="392"/>
      <c r="B6" s="401"/>
      <c r="C6" s="402"/>
      <c r="D6" s="402"/>
      <c r="E6" s="402"/>
      <c r="F6" s="402"/>
      <c r="G6" s="402"/>
      <c r="H6" s="402"/>
      <c r="I6" s="402"/>
      <c r="J6" s="403"/>
      <c r="K6" s="41">
        <v>7</v>
      </c>
      <c r="L6" s="42">
        <v>16</v>
      </c>
      <c r="M6" s="43">
        <v>2024</v>
      </c>
    </row>
    <row r="7" spans="1:13" ht="24.75" customHeight="1" thickTop="1" thickBot="1">
      <c r="A7" s="392"/>
      <c r="B7" s="394" t="s">
        <v>329</v>
      </c>
      <c r="C7" s="395"/>
      <c r="D7" s="395"/>
      <c r="E7" s="395"/>
      <c r="F7" s="395"/>
      <c r="G7" s="396"/>
      <c r="H7" s="396"/>
      <c r="I7" s="396"/>
      <c r="J7" s="396"/>
      <c r="K7" s="396"/>
      <c r="L7" s="395"/>
      <c r="M7" s="395"/>
    </row>
    <row r="8" spans="1:13" ht="18.5" thickTop="1">
      <c r="A8" s="392"/>
      <c r="B8" s="378" t="s">
        <v>330</v>
      </c>
      <c r="C8" s="355"/>
      <c r="D8" s="355"/>
      <c r="E8" s="355"/>
      <c r="F8" s="355"/>
      <c r="G8" s="420"/>
      <c r="H8" s="426"/>
      <c r="I8" s="423" t="s">
        <v>356</v>
      </c>
      <c r="J8" s="368" t="str">
        <f>"REPORTING PERIOD: "&amp;P422</f>
        <v xml:space="preserve">REPORTING PERIOD: </v>
      </c>
      <c r="K8" s="417"/>
      <c r="L8" s="413" t="s">
        <v>332</v>
      </c>
      <c r="M8" s="414"/>
    </row>
    <row r="9" spans="1:13" ht="15.5">
      <c r="A9" s="392"/>
      <c r="B9" s="379" t="s">
        <v>333</v>
      </c>
      <c r="C9" s="355"/>
      <c r="D9" s="355"/>
      <c r="E9" s="355"/>
      <c r="F9" s="380"/>
      <c r="G9" s="421"/>
      <c r="H9" s="427"/>
      <c r="I9" s="424"/>
      <c r="J9" s="369"/>
      <c r="K9" s="418"/>
      <c r="L9" s="413"/>
      <c r="M9" s="414"/>
    </row>
    <row r="10" spans="1:13" ht="26.25" customHeight="1" thickBot="1">
      <c r="A10" s="392"/>
      <c r="B10" s="39" t="s">
        <v>334</v>
      </c>
      <c r="C10" s="40" t="s">
        <v>335</v>
      </c>
      <c r="D10" s="374" t="s">
        <v>336</v>
      </c>
      <c r="E10" s="374"/>
      <c r="F10" s="375"/>
      <c r="G10" s="422"/>
      <c r="H10" s="428"/>
      <c r="I10" s="425"/>
      <c r="J10" s="370"/>
      <c r="K10" s="419"/>
      <c r="L10" s="415"/>
      <c r="M10" s="416"/>
    </row>
    <row r="11" spans="1:13" ht="21" customHeight="1" thickTop="1">
      <c r="A11" s="392"/>
      <c r="B11" s="429" t="s">
        <v>337</v>
      </c>
      <c r="C11" s="376" t="s">
        <v>338</v>
      </c>
      <c r="D11" s="409" t="s">
        <v>339</v>
      </c>
      <c r="E11" s="381" t="s">
        <v>340</v>
      </c>
      <c r="F11" s="382"/>
      <c r="G11" s="386" t="s">
        <v>341</v>
      </c>
      <c r="H11" s="387"/>
      <c r="I11" s="388"/>
      <c r="J11" s="376" t="s">
        <v>342</v>
      </c>
      <c r="K11" s="404" t="s">
        <v>343</v>
      </c>
      <c r="L11" s="406" t="s">
        <v>344</v>
      </c>
      <c r="M11" s="409" t="s">
        <v>345</v>
      </c>
    </row>
    <row r="12" spans="1:13" ht="13" thickBot="1">
      <c r="A12" s="393"/>
      <c r="B12" s="430"/>
      <c r="C12" s="408"/>
      <c r="D12" s="410"/>
      <c r="E12" s="383"/>
      <c r="F12" s="384"/>
      <c r="G12" s="389"/>
      <c r="H12" s="390"/>
      <c r="I12" s="391"/>
      <c r="J12" s="377"/>
      <c r="K12" s="405"/>
      <c r="L12" s="407"/>
      <c r="M12" s="377"/>
    </row>
    <row r="13" spans="1:13" ht="43" thickTop="1" thickBot="1">
      <c r="A13" s="345" t="s">
        <v>346</v>
      </c>
      <c r="B13" s="56" t="s">
        <v>347</v>
      </c>
      <c r="C13" s="56" t="s">
        <v>348</v>
      </c>
      <c r="D13" s="56" t="s">
        <v>349</v>
      </c>
      <c r="E13" s="385" t="s">
        <v>350</v>
      </c>
      <c r="F13" s="385"/>
      <c r="G13" s="349" t="s">
        <v>341</v>
      </c>
      <c r="H13" s="350"/>
      <c r="I13" s="57"/>
      <c r="J13" s="58"/>
      <c r="K13" s="58"/>
      <c r="L13" s="58"/>
      <c r="M13" s="58"/>
    </row>
    <row r="14" spans="1:13" ht="40.5" thickBot="1">
      <c r="A14" s="346"/>
      <c r="B14" s="59" t="s">
        <v>351</v>
      </c>
      <c r="C14" s="59" t="s">
        <v>352</v>
      </c>
      <c r="D14" s="60">
        <v>40766</v>
      </c>
      <c r="E14" s="61"/>
      <c r="F14" s="62" t="s">
        <v>353</v>
      </c>
      <c r="G14" s="371" t="s">
        <v>354</v>
      </c>
      <c r="H14" s="372"/>
      <c r="I14" s="373"/>
      <c r="J14" s="63" t="s">
        <v>355</v>
      </c>
      <c r="K14" s="64"/>
      <c r="L14" s="65" t="s">
        <v>356</v>
      </c>
      <c r="M14" s="66">
        <v>280</v>
      </c>
    </row>
    <row r="15" spans="1:13" ht="42.5" thickBot="1">
      <c r="A15" s="346"/>
      <c r="B15" s="55" t="s">
        <v>357</v>
      </c>
      <c r="C15" s="55" t="s">
        <v>358</v>
      </c>
      <c r="D15" s="55" t="s">
        <v>359</v>
      </c>
      <c r="E15" s="348" t="s">
        <v>360</v>
      </c>
      <c r="F15" s="348"/>
      <c r="G15" s="357"/>
      <c r="H15" s="358"/>
      <c r="I15" s="359"/>
      <c r="J15" s="67" t="s">
        <v>361</v>
      </c>
      <c r="K15" s="65" t="s">
        <v>356</v>
      </c>
      <c r="L15" s="68"/>
      <c r="M15" s="69">
        <v>825</v>
      </c>
    </row>
    <row r="16" spans="1:13" ht="20.5" thickBot="1">
      <c r="A16" s="347"/>
      <c r="B16" s="70" t="s">
        <v>362</v>
      </c>
      <c r="C16" s="70" t="s">
        <v>363</v>
      </c>
      <c r="D16" s="60">
        <v>40767</v>
      </c>
      <c r="E16" s="71" t="s">
        <v>364</v>
      </c>
      <c r="F16" s="62" t="s">
        <v>365</v>
      </c>
      <c r="G16" s="351"/>
      <c r="H16" s="352"/>
      <c r="I16" s="353"/>
      <c r="J16" s="72" t="s">
        <v>366</v>
      </c>
      <c r="K16" s="73"/>
      <c r="L16" s="73" t="s">
        <v>356</v>
      </c>
      <c r="M16" s="74">
        <v>120</v>
      </c>
    </row>
    <row r="17" spans="1:13" ht="42.5" thickTop="1">
      <c r="A17" s="345">
        <f>1</f>
        <v>1</v>
      </c>
      <c r="B17" s="75" t="s">
        <v>347</v>
      </c>
      <c r="C17" s="75" t="s">
        <v>348</v>
      </c>
      <c r="D17" s="75" t="s">
        <v>349</v>
      </c>
      <c r="E17" s="349" t="s">
        <v>350</v>
      </c>
      <c r="F17" s="349"/>
      <c r="G17" s="434" t="s">
        <v>341</v>
      </c>
      <c r="H17" s="435"/>
      <c r="I17" s="436"/>
      <c r="J17" s="47" t="s">
        <v>367</v>
      </c>
      <c r="K17" s="48"/>
      <c r="L17" s="48"/>
      <c r="M17" s="49"/>
    </row>
    <row r="18" spans="1:13" ht="30">
      <c r="A18" s="411"/>
      <c r="B18" s="10" t="s">
        <v>368</v>
      </c>
      <c r="C18" s="10" t="s">
        <v>369</v>
      </c>
      <c r="D18" s="4">
        <v>45418</v>
      </c>
      <c r="E18" s="10"/>
      <c r="F18" s="10" t="s">
        <v>370</v>
      </c>
      <c r="G18" s="354" t="s">
        <v>371</v>
      </c>
      <c r="H18" s="355"/>
      <c r="I18" s="356"/>
      <c r="J18" s="45" t="s">
        <v>361</v>
      </c>
      <c r="K18" s="45"/>
      <c r="L18" s="45" t="s">
        <v>356</v>
      </c>
      <c r="M18" s="54">
        <v>714.2</v>
      </c>
    </row>
    <row r="19" spans="1:13" ht="42">
      <c r="A19" s="411"/>
      <c r="B19" s="55" t="s">
        <v>357</v>
      </c>
      <c r="C19" s="55" t="s">
        <v>358</v>
      </c>
      <c r="D19" s="55" t="s">
        <v>359</v>
      </c>
      <c r="E19" s="348" t="s">
        <v>360</v>
      </c>
      <c r="F19" s="348"/>
      <c r="G19" s="357"/>
      <c r="H19" s="358"/>
      <c r="I19" s="359"/>
      <c r="J19" s="15" t="s">
        <v>372</v>
      </c>
      <c r="K19" s="16"/>
      <c r="L19" s="16" t="s">
        <v>356</v>
      </c>
      <c r="M19" s="76">
        <v>1053.28</v>
      </c>
    </row>
    <row r="20" spans="1:13" ht="20.5" thickBot="1">
      <c r="A20" s="412"/>
      <c r="B20" s="11" t="s">
        <v>373</v>
      </c>
      <c r="C20" s="77" t="s">
        <v>374</v>
      </c>
      <c r="D20" s="53">
        <v>45422</v>
      </c>
      <c r="E20" s="13" t="s">
        <v>364</v>
      </c>
      <c r="F20" s="14" t="s">
        <v>375</v>
      </c>
      <c r="G20" s="431"/>
      <c r="H20" s="432"/>
      <c r="I20" s="433"/>
      <c r="J20" s="15"/>
      <c r="K20" s="16"/>
      <c r="L20" s="16"/>
      <c r="M20" s="17"/>
    </row>
    <row r="21" spans="1:13" ht="43" thickTop="1" thickBot="1">
      <c r="A21" s="345">
        <f>A17+1</f>
        <v>2</v>
      </c>
      <c r="B21" s="75" t="s">
        <v>347</v>
      </c>
      <c r="C21" s="75" t="s">
        <v>348</v>
      </c>
      <c r="D21" s="75" t="s">
        <v>349</v>
      </c>
      <c r="E21" s="349" t="s">
        <v>350</v>
      </c>
      <c r="F21" s="349"/>
      <c r="G21" s="349" t="s">
        <v>341</v>
      </c>
      <c r="H21" s="350"/>
      <c r="I21" s="57"/>
      <c r="J21" s="47" t="s">
        <v>367</v>
      </c>
      <c r="K21" s="48"/>
      <c r="L21" s="48"/>
      <c r="M21" s="49"/>
    </row>
    <row r="22" spans="1:13" ht="30.5" thickBot="1">
      <c r="A22" s="346"/>
      <c r="B22" s="10" t="s">
        <v>376</v>
      </c>
      <c r="C22" s="10" t="s">
        <v>369</v>
      </c>
      <c r="D22" s="4">
        <v>45418</v>
      </c>
      <c r="E22" s="10"/>
      <c r="F22" s="10" t="s">
        <v>370</v>
      </c>
      <c r="G22" s="354" t="s">
        <v>371</v>
      </c>
      <c r="H22" s="355"/>
      <c r="I22" s="356"/>
      <c r="J22" s="45" t="s">
        <v>361</v>
      </c>
      <c r="K22" s="45"/>
      <c r="L22" s="45" t="s">
        <v>356</v>
      </c>
      <c r="M22" s="78">
        <v>775.2</v>
      </c>
    </row>
    <row r="23" spans="1:13" ht="42.5" thickBot="1">
      <c r="A23" s="346"/>
      <c r="B23" s="55" t="s">
        <v>357</v>
      </c>
      <c r="C23" s="55" t="s">
        <v>358</v>
      </c>
      <c r="D23" s="55" t="s">
        <v>359</v>
      </c>
      <c r="E23" s="348" t="s">
        <v>360</v>
      </c>
      <c r="F23" s="348"/>
      <c r="G23" s="357"/>
      <c r="H23" s="358"/>
      <c r="I23" s="359"/>
      <c r="J23" s="15" t="s">
        <v>372</v>
      </c>
      <c r="K23" s="16"/>
      <c r="L23" s="16" t="s">
        <v>331</v>
      </c>
      <c r="M23" s="76">
        <v>822.9</v>
      </c>
    </row>
    <row r="24" spans="1:13" ht="30.5" thickBot="1">
      <c r="A24" s="347"/>
      <c r="B24" s="11" t="s">
        <v>373</v>
      </c>
      <c r="C24" s="11" t="s">
        <v>374</v>
      </c>
      <c r="D24" s="53">
        <v>45422</v>
      </c>
      <c r="E24" s="13" t="s">
        <v>364</v>
      </c>
      <c r="F24" s="14" t="s">
        <v>377</v>
      </c>
      <c r="G24" s="351"/>
      <c r="H24" s="352"/>
      <c r="I24" s="353"/>
      <c r="J24" s="15" t="s">
        <v>378</v>
      </c>
      <c r="K24" s="16"/>
      <c r="L24" s="16"/>
      <c r="M24" s="17"/>
    </row>
    <row r="25" spans="1:13" ht="43" thickTop="1" thickBot="1">
      <c r="A25" s="345">
        <f>A21+1</f>
        <v>3</v>
      </c>
      <c r="B25" s="75" t="s">
        <v>347</v>
      </c>
      <c r="C25" s="75" t="s">
        <v>348</v>
      </c>
      <c r="D25" s="75" t="s">
        <v>349</v>
      </c>
      <c r="E25" s="349" t="s">
        <v>350</v>
      </c>
      <c r="F25" s="349"/>
      <c r="G25" s="349" t="s">
        <v>341</v>
      </c>
      <c r="H25" s="350"/>
      <c r="I25" s="57"/>
      <c r="J25" s="47" t="s">
        <v>367</v>
      </c>
      <c r="K25" s="48"/>
      <c r="L25" s="48"/>
      <c r="M25" s="49"/>
    </row>
    <row r="26" spans="1:13" ht="30.5" thickBot="1">
      <c r="A26" s="346"/>
      <c r="B26" s="10" t="s">
        <v>379</v>
      </c>
      <c r="C26" s="10" t="s">
        <v>369</v>
      </c>
      <c r="D26" s="4">
        <v>45418</v>
      </c>
      <c r="E26" s="10"/>
      <c r="F26" s="10" t="s">
        <v>370</v>
      </c>
      <c r="G26" s="354" t="s">
        <v>371</v>
      </c>
      <c r="H26" s="355"/>
      <c r="I26" s="356"/>
      <c r="J26" s="45" t="s">
        <v>361</v>
      </c>
      <c r="K26" s="45"/>
      <c r="L26" s="45"/>
      <c r="M26" s="54">
        <v>545</v>
      </c>
    </row>
    <row r="27" spans="1:13" ht="42.5" thickBot="1">
      <c r="A27" s="346"/>
      <c r="B27" s="55" t="s">
        <v>357</v>
      </c>
      <c r="C27" s="55" t="s">
        <v>358</v>
      </c>
      <c r="D27" s="55" t="s">
        <v>359</v>
      </c>
      <c r="E27" s="348" t="s">
        <v>360</v>
      </c>
      <c r="F27" s="348"/>
      <c r="G27" s="357"/>
      <c r="H27" s="358"/>
      <c r="I27" s="359"/>
      <c r="J27" s="15" t="s">
        <v>372</v>
      </c>
      <c r="K27" s="16"/>
      <c r="L27" s="16" t="s">
        <v>356</v>
      </c>
      <c r="M27" s="79">
        <v>1392</v>
      </c>
    </row>
    <row r="28" spans="1:13" ht="30.5" thickBot="1">
      <c r="A28" s="347"/>
      <c r="B28" s="11" t="s">
        <v>380</v>
      </c>
      <c r="C28" s="11" t="s">
        <v>374</v>
      </c>
      <c r="D28" s="53">
        <v>45422</v>
      </c>
      <c r="E28" s="13" t="s">
        <v>364</v>
      </c>
      <c r="F28" s="14" t="s">
        <v>381</v>
      </c>
      <c r="G28" s="351"/>
      <c r="H28" s="352"/>
      <c r="I28" s="353"/>
      <c r="J28" s="15" t="s">
        <v>378</v>
      </c>
      <c r="K28" s="16"/>
      <c r="L28" s="16"/>
      <c r="M28" s="17"/>
    </row>
    <row r="29" spans="1:13" ht="43" thickTop="1" thickBot="1">
      <c r="A29" s="345">
        <f>A25+1</f>
        <v>4</v>
      </c>
      <c r="B29" s="75" t="s">
        <v>347</v>
      </c>
      <c r="C29" s="75" t="s">
        <v>348</v>
      </c>
      <c r="D29" s="75" t="s">
        <v>349</v>
      </c>
      <c r="E29" s="349" t="s">
        <v>350</v>
      </c>
      <c r="F29" s="349"/>
      <c r="G29" s="349" t="s">
        <v>341</v>
      </c>
      <c r="H29" s="350"/>
      <c r="I29" s="57"/>
      <c r="J29" s="47" t="s">
        <v>367</v>
      </c>
      <c r="K29" s="48"/>
      <c r="L29" s="48"/>
      <c r="M29" s="49"/>
    </row>
    <row r="30" spans="1:13" ht="30.5" thickBot="1">
      <c r="A30" s="346"/>
      <c r="B30" s="10" t="s">
        <v>382</v>
      </c>
      <c r="C30" s="10" t="s">
        <v>369</v>
      </c>
      <c r="D30" s="4">
        <v>45418</v>
      </c>
      <c r="E30" s="10"/>
      <c r="F30" s="10" t="s">
        <v>383</v>
      </c>
      <c r="G30" s="354" t="s">
        <v>371</v>
      </c>
      <c r="H30" s="355"/>
      <c r="I30" s="356"/>
      <c r="J30" s="45" t="s">
        <v>361</v>
      </c>
      <c r="K30" s="45"/>
      <c r="L30" s="45" t="s">
        <v>331</v>
      </c>
      <c r="M30" s="54">
        <v>714</v>
      </c>
    </row>
    <row r="31" spans="1:13" ht="42.5" thickBot="1">
      <c r="A31" s="346"/>
      <c r="B31" s="55" t="s">
        <v>357</v>
      </c>
      <c r="C31" s="55" t="s">
        <v>358</v>
      </c>
      <c r="D31" s="55" t="s">
        <v>359</v>
      </c>
      <c r="E31" s="348" t="s">
        <v>360</v>
      </c>
      <c r="F31" s="348"/>
      <c r="G31" s="357"/>
      <c r="H31" s="358"/>
      <c r="I31" s="359"/>
      <c r="J31" s="15" t="s">
        <v>372</v>
      </c>
      <c r="K31" s="16"/>
      <c r="L31" s="16" t="s">
        <v>331</v>
      </c>
      <c r="M31" s="76">
        <v>1053.28</v>
      </c>
    </row>
    <row r="32" spans="1:13" ht="30.5" thickBot="1">
      <c r="A32" s="347"/>
      <c r="B32" s="11" t="s">
        <v>384</v>
      </c>
      <c r="C32" s="11" t="s">
        <v>374</v>
      </c>
      <c r="D32" s="53">
        <v>45422</v>
      </c>
      <c r="E32" s="13" t="s">
        <v>364</v>
      </c>
      <c r="F32" s="14" t="s">
        <v>377</v>
      </c>
      <c r="G32" s="351"/>
      <c r="H32" s="352"/>
      <c r="I32" s="353"/>
      <c r="J32" s="15" t="s">
        <v>378</v>
      </c>
      <c r="K32" s="16"/>
      <c r="L32" s="16"/>
      <c r="M32" s="17"/>
    </row>
    <row r="33" spans="1:13" ht="43" thickTop="1" thickBot="1">
      <c r="A33" s="345">
        <f>A29+1</f>
        <v>5</v>
      </c>
      <c r="B33" s="75" t="s">
        <v>347</v>
      </c>
      <c r="C33" s="75" t="s">
        <v>348</v>
      </c>
      <c r="D33" s="75" t="s">
        <v>349</v>
      </c>
      <c r="E33" s="349" t="s">
        <v>350</v>
      </c>
      <c r="F33" s="349"/>
      <c r="G33" s="349" t="s">
        <v>341</v>
      </c>
      <c r="H33" s="350"/>
      <c r="I33" s="57"/>
      <c r="J33" s="47" t="s">
        <v>367</v>
      </c>
      <c r="K33" s="48"/>
      <c r="L33" s="48"/>
      <c r="M33" s="49"/>
    </row>
    <row r="34" spans="1:13" ht="13" thickBot="1">
      <c r="A34" s="346"/>
      <c r="B34" s="10"/>
      <c r="C34" s="10"/>
      <c r="D34" s="4"/>
      <c r="E34" s="10"/>
      <c r="F34" s="10"/>
      <c r="G34" s="354"/>
      <c r="H34" s="355"/>
      <c r="I34" s="356"/>
      <c r="J34" s="45" t="s">
        <v>367</v>
      </c>
      <c r="K34" s="45"/>
      <c r="L34" s="45"/>
      <c r="M34" s="46"/>
    </row>
    <row r="35" spans="1:13" ht="42.5" thickBot="1">
      <c r="A35" s="346"/>
      <c r="B35" s="55" t="s">
        <v>357</v>
      </c>
      <c r="C35" s="55" t="s">
        <v>358</v>
      </c>
      <c r="D35" s="55" t="s">
        <v>359</v>
      </c>
      <c r="E35" s="348" t="s">
        <v>360</v>
      </c>
      <c r="F35" s="348"/>
      <c r="G35" s="357"/>
      <c r="H35" s="358"/>
      <c r="I35" s="359"/>
      <c r="J35" s="15" t="s">
        <v>385</v>
      </c>
      <c r="K35" s="16"/>
      <c r="L35" s="16"/>
      <c r="M35" s="17"/>
    </row>
    <row r="36" spans="1:13" ht="13" thickBot="1">
      <c r="A36" s="526"/>
      <c r="B36" s="304"/>
      <c r="C36" s="305"/>
      <c r="D36" s="305"/>
      <c r="E36" s="306" t="s">
        <v>364</v>
      </c>
      <c r="F36" s="307"/>
      <c r="G36" s="527"/>
      <c r="H36" s="528"/>
      <c r="I36" s="529"/>
      <c r="J36" s="306" t="s">
        <v>378</v>
      </c>
      <c r="K36" s="305"/>
      <c r="L36" s="305"/>
      <c r="M36" s="308"/>
    </row>
    <row r="37" spans="1:13" ht="13" thickTop="1"/>
  </sheetData>
  <mergeCells count="64">
    <mergeCell ref="A33:A36"/>
    <mergeCell ref="E33:F33"/>
    <mergeCell ref="G33:H33"/>
    <mergeCell ref="G34:I34"/>
    <mergeCell ref="E35:F35"/>
    <mergeCell ref="G35:I35"/>
    <mergeCell ref="G36:I36"/>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21:A24"/>
    <mergeCell ref="E21:F21"/>
    <mergeCell ref="G21:H21"/>
    <mergeCell ref="G22:I22"/>
    <mergeCell ref="E23:F23"/>
    <mergeCell ref="G23:I23"/>
    <mergeCell ref="G24:I24"/>
    <mergeCell ref="A17:A20"/>
    <mergeCell ref="E17:F17"/>
    <mergeCell ref="G17:I17"/>
    <mergeCell ref="G18:I18"/>
    <mergeCell ref="E19:F19"/>
    <mergeCell ref="G19:I20"/>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s>
  <dataValidations count="52">
    <dataValidation allowBlank="1" showInputMessage="1" showErrorMessage="1" promptTitle="Benefit Source" prompt="List the benefit source here." sqref="G14:I14 G18 G16:I16 G24:I24 G28:I28 G26:I26 G22:I22 G32:I32 G36:I36 G30:I30 G34:I34" xr:uid="{00000000-0002-0000-0800-000000000000}"/>
    <dataValidation allowBlank="1" showInputMessage="1" showErrorMessage="1" promptTitle="Benefit#1 Description Example" prompt="Benefit Description for Entry #1 is listed here." sqref="J14" xr:uid="{00000000-0002-0000-0800-000001000000}"/>
    <dataValidation allowBlank="1" showInputMessage="1" showErrorMessage="1" promptTitle="Benefit #1--Payment by Check" prompt="If payment type for benefit #1 was by check, this box would contain an x." sqref="K14" xr:uid="{00000000-0002-0000-0800-000002000000}"/>
    <dataValidation allowBlank="1" showInputMessage="1" showErrorMessage="1" promptTitle="Benefit #1-- Payment in-kind" prompt="Since the payment type for benefit #1 was in-kind, this box contains an x." sqref="L14" xr:uid="{00000000-0002-0000-0800-000003000000}"/>
    <dataValidation allowBlank="1" showInputMessage="1" showErrorMessage="1" promptTitle="Benefit #1 Total Amount Example" prompt="The total amount of Benefit #1 is entered here." sqref="M14" xr:uid="{00000000-0002-0000-0800-000004000000}"/>
    <dataValidation allowBlank="1" showInputMessage="1" showErrorMessage="1" promptTitle="Benefit #2 Description Example" prompt="Benefit #2 description is listed here" sqref="J15" xr:uid="{00000000-0002-0000-0800-000005000000}"/>
    <dataValidation allowBlank="1" showInputMessage="1" showErrorMessage="1" promptTitle="Benefit #3 Description Example" prompt="Benefit #3 description is listed here" sqref="J16" xr:uid="{00000000-0002-0000-0800-000006000000}"/>
    <dataValidation allowBlank="1" showInputMessage="1" showErrorMessage="1" promptTitle="Benefit #2-- Payment by Check" prompt="Since benefit #2 was paid by check, this box contains an x." sqref="K15" xr:uid="{00000000-0002-0000-0800-000007000000}"/>
    <dataValidation allowBlank="1" showInputMessage="1" showErrorMessage="1" promptTitle="Benefit #3-- Payment by Check" prompt="If payment type for benefit #3 was by check, this box would contain an x." sqref="K16" xr:uid="{00000000-0002-0000-0800-000008000000}"/>
    <dataValidation allowBlank="1" showInputMessage="1" showErrorMessage="1" promptTitle="Benefit #3-- Payment in-kind" prompt="Since the payment type for benefit #3 was in-kind, this box contains an x." sqref="L16" xr:uid="{00000000-0002-0000-0800-000009000000}"/>
    <dataValidation allowBlank="1" showInputMessage="1" showErrorMessage="1" promptTitle="Payment #2-- Payment in-kind" prompt="If payment type for benefit #2 was in-kind, this box would contain an x." sqref="L15" xr:uid="{00000000-0002-0000-0800-00000A000000}"/>
    <dataValidation allowBlank="1" showInputMessage="1" showErrorMessage="1" promptTitle="Benefit #2 Total Amount Example" prompt="The total amount of Benefit #2 is entered here." sqref="M15" xr:uid="{00000000-0002-0000-0800-00000B000000}"/>
    <dataValidation allowBlank="1" showInputMessage="1" showErrorMessage="1" promptTitle="Benefit #3 Total Amount Example" prompt="The total amount of Benefit #3 is entered here." sqref="M16" xr:uid="{00000000-0002-0000-0800-00000C000000}"/>
    <dataValidation type="whole" allowBlank="1" showInputMessage="1" showErrorMessage="1" promptTitle="Year" prompt="Enter the current year here.  It will populate the correct year in the rest of the form." sqref="M6" xr:uid="{00000000-0002-0000-08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8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800-00000F000000}">
      <formula1>40179</formula1>
      <formula2>73051</formula2>
    </dataValidation>
    <dataValidation allowBlank="1" showInputMessage="1" showErrorMessage="1" promptTitle="Traveler Name Example" prompt="Traveler Name Listed Here" sqref="B14" xr:uid="{00000000-0002-0000-0800-000010000000}"/>
    <dataValidation allowBlank="1" showInputMessage="1" showErrorMessage="1" promptTitle="Event Description Example" prompt="Event Description listed here._x000a_" sqref="C14" xr:uid="{00000000-0002-0000-0800-000011000000}"/>
    <dataValidation allowBlank="1" showInputMessage="1" showErrorMessage="1" promptTitle="Location Example" prompt="Location listed here." sqref="F14" xr:uid="{00000000-0002-0000-0800-000012000000}"/>
    <dataValidation allowBlank="1" showInputMessage="1" showErrorMessage="1" promptTitle="Traveler Title Example" prompt="Traveler Title is listed here." sqref="B16" xr:uid="{00000000-0002-0000-0800-000013000000}"/>
    <dataValidation allowBlank="1" showInputMessage="1" showErrorMessage="1" promptTitle="Event Sponsor Example" prompt="Event Sponsor is listed here." sqref="C16" xr:uid="{00000000-0002-0000-0800-000014000000}"/>
    <dataValidation allowBlank="1" showInputMessage="1" showErrorMessage="1" promptTitle="Travel Date(s) Example" prompt="Travel Date is listed here." sqref="F16" xr:uid="{00000000-0002-0000-0800-000015000000}"/>
    <dataValidation allowBlank="1" showInputMessage="1" showErrorMessage="1" promptTitle="Page Number" prompt="Enter page number referentially to the other pages in this workbook." sqref="K6" xr:uid="{00000000-0002-0000-0800-000016000000}"/>
    <dataValidation allowBlank="1" showInputMessage="1" showErrorMessage="1" promptTitle="Of Pages" prompt="Enter total number of pages in workbook." sqref="L6" xr:uid="{00000000-0002-0000-0800-000017000000}"/>
    <dataValidation allowBlank="1" showInputMessage="1" showErrorMessage="1" promptTitle="Reporting Agency Name" prompt="Delete contents of this cell and enter reporting agency name." sqref="B8:F8" xr:uid="{00000000-0002-0000-0800-000018000000}"/>
    <dataValidation allowBlank="1" showInputMessage="1" showErrorMessage="1" promptTitle="Sub-Agency Name" prompt="Delete contents and enter sub-agency name.  If there is no sub-agency, then delete this cell." sqref="B9:F9" xr:uid="{00000000-0002-0000-0800-000019000000}"/>
    <dataValidation allowBlank="1" showInputMessage="1" showErrorMessage="1" promptTitle="Agency Contact Name" prompt="Delete contents of this cell and enter agency contact's name" sqref="C10" xr:uid="{00000000-0002-0000-0800-00001A000000}"/>
    <dataValidation allowBlank="1" showInputMessage="1" showErrorMessage="1" promptTitle="Agency Contact Email" prompt="Delete contents of this cell and replace with agency contact's email address." sqref="D10:F10" xr:uid="{00000000-0002-0000-0800-00001B000000}"/>
    <dataValidation allowBlank="1" showInputMessage="1" showErrorMessage="1" promptTitle="Traveler Name " prompt="List traveler's first and last name here." sqref="B18" xr:uid="{00000000-0002-0000-0800-00001C000000}"/>
    <dataValidation allowBlank="1" showInputMessage="1" showErrorMessage="1" promptTitle="Event Description" prompt="Provide event description (e.g. title of the conference) here." sqref="C18 C22 C26 C30 C34" xr:uid="{00000000-0002-0000-08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xr:uid="{00000000-0002-0000-0800-00001E000000}">
      <formula1>40179</formula1>
      <formula2>73051</formula2>
    </dataValidation>
    <dataValidation allowBlank="1" showInputMessage="1" showErrorMessage="1" promptTitle="Location " prompt="List location of event here." sqref="F18 F22 F26 F30 F34" xr:uid="{00000000-0002-0000-0800-00001F000000}"/>
    <dataValidation allowBlank="1" showInputMessage="1" showErrorMessage="1" promptTitle="Traveler Title" prompt="List traveler's title here." sqref="B24 B28 B32 B36" xr:uid="{00000000-0002-0000-0800-000020000000}"/>
    <dataValidation allowBlank="1" showInputMessage="1" showErrorMessage="1" promptTitle="Event Sponsor" prompt="List the event sponsor here." sqref="B20 C24 C28 C32 C36" xr:uid="{00000000-0002-0000-0800-000021000000}"/>
    <dataValidation type="date" allowBlank="1" showInputMessage="1" showErrorMessage="1" errorTitle="Data Entry Error" error="Please enter date using MM/DD/YYYY" promptTitle="Event Ending Date" prompt="List Event ending date here using the format MM/DD/YYYY." sqref="D20 D24 D28 D32 D36" xr:uid="{00000000-0002-0000-0800-000022000000}">
      <formula1>40179</formula1>
      <formula2>73051</formula2>
    </dataValidation>
    <dataValidation allowBlank="1" showInputMessage="1" showErrorMessage="1" promptTitle="Travel Date(s)" prompt="List the dates of travel here expressed in the format MM/DD/YYYY-MM/DD/YYYY." sqref="F20 F24 F28 F32 F36" xr:uid="{00000000-0002-0000-0800-000023000000}"/>
    <dataValidation allowBlank="1" showInputMessage="1" showErrorMessage="1" promptTitle="Benefit#1 Description" prompt="Benefit Description for Entry #1 is listed here." sqref="J17:J18 J21:J22 J25:J26 J29:J30 J33:J34" xr:uid="{00000000-0002-0000-0800-000024000000}"/>
    <dataValidation allowBlank="1" showInputMessage="1" showErrorMessage="1" promptTitle="Benefit #1 Total Amount" prompt="The total amount of Benefit #1 is entered here." sqref="M17:M18 M21:M22 M25:M26 M29:M30 M33:M34" xr:uid="{00000000-0002-0000-0800-000025000000}"/>
    <dataValidation allowBlank="1" showInputMessage="1" showErrorMessage="1" promptTitle="Benefit #2 Description" prompt="Benefit #2 description is listed here" sqref="J19 J23 J27 J31 J35" xr:uid="{00000000-0002-0000-0800-000026000000}"/>
    <dataValidation allowBlank="1" showInputMessage="1" showErrorMessage="1" promptTitle="Benefit #2 Total Amount" prompt="The total amount of Benefit #2 is entered here." sqref="M19 M23 M27 M31 M35" xr:uid="{00000000-0002-0000-0800-000027000000}"/>
    <dataValidation allowBlank="1" showInputMessage="1" showErrorMessage="1" promptTitle="Benefit #3 Total Amount" prompt="The total amount of Benefit #3 is entered here." sqref="M20 M24 M28 M32 M36" xr:uid="{00000000-0002-0000-0800-000028000000}"/>
    <dataValidation allowBlank="1" showInputMessage="1" showErrorMessage="1" promptTitle="Benefit #3 Description" prompt="Benefit #3 description is listed here" sqref="J20 J24 J28 J32 J36" xr:uid="{00000000-0002-0000-0800-000029000000}"/>
    <dataValidation allowBlank="1" showInputMessage="1" showErrorMessage="1" promptTitle="Benefit #1--Payment by Check" prompt="If there is a benefit #1 and it was paid by check, mark an x in this cell._x000a_" sqref="K17:K18 K21:K22 K25:K26 K29:K30 K33:K34" xr:uid="{00000000-0002-0000-0800-00002A000000}"/>
    <dataValidation allowBlank="1" showInputMessage="1" showErrorMessage="1" promptTitle="Benefit #2--Payment by Check" prompt="If there is a benefit #2 and it was paid by check, mark an x in this cell._x000a_" sqref="K19 K23 K27 K31 K35" xr:uid="{00000000-0002-0000-0800-00002B000000}"/>
    <dataValidation allowBlank="1" showInputMessage="1" showErrorMessage="1" promptTitle="Benefit #3--Payment by Check" prompt="If there is a benefit #3 and it was paid by check, mark an x in this cell._x000a_" sqref="K20 K24 K28 K32 K36" xr:uid="{00000000-0002-0000-0800-00002C000000}"/>
    <dataValidation allowBlank="1" showInputMessage="1" showErrorMessage="1" promptTitle="Benefit #1- Payment in-kind" prompt="If there is a benefit #1 and it was paid in-kind, mark this box with an  x._x000a_" sqref="L17:L18 L21:L22 L25:L26 L29:L30 L33:L34" xr:uid="{00000000-0002-0000-0800-00002D000000}"/>
    <dataValidation allowBlank="1" showInputMessage="1" showErrorMessage="1" promptTitle="Benefit #2- Payment in-kind" prompt="If there is a benefit #2 and it was paid in-kind, mark this box with an  x._x000a_" sqref="L19 L23 L27 L31 L35" xr:uid="{00000000-0002-0000-0800-00002E000000}"/>
    <dataValidation allowBlank="1" showInputMessage="1" showErrorMessage="1" promptTitle="Benefit #3- Payment in-kind" prompt="If there is a benefit #3 and it was paid in-kind, mark this box with an  x._x000a_" sqref="L20 L24 L28 L32 L36" xr:uid="{00000000-0002-0000-0800-00002F000000}"/>
    <dataValidation allowBlank="1" showInputMessage="1" showErrorMessage="1" promptTitle="Next Traveler Name " prompt="List traveler's first and last name here." sqref="B22 B26 B30 B34" xr:uid="{00000000-0002-0000-0800-000030000000}"/>
    <dataValidation allowBlank="1" showInputMessage="1" showErrorMessage="1" promptTitle="Indicate Reporting Period" prompt="Mark an X in this box if you are reporting for the period October 1st-March 31st." sqref="G8:G10" xr:uid="{00000000-0002-0000-0800-000031000000}"/>
    <dataValidation allowBlank="1" showInputMessage="1" showErrorMessage="1" promptTitle="Input Reporting Period" prompt="Mark an X in this box if you are reporting for the period April 1st-September 30th." sqref="I8:I10" xr:uid="{00000000-0002-0000-0800-000032000000}"/>
    <dataValidation allowBlank="1" showInputMessage="1" showErrorMessage="1" promptTitle="Indicate Negative Report" prompt="Mark an X in this box if you are submitting a negative report for this reporting period." sqref="K8:K10" xr:uid="{00000000-0002-0000-0800-000033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416"/>
  <sheetViews>
    <sheetView workbookViewId="0">
      <selection activeCell="M11" sqref="M11:M12"/>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s>
  <sheetData>
    <row r="2" spans="1:19">
      <c r="J2" s="363" t="s">
        <v>322</v>
      </c>
      <c r="K2" s="364"/>
      <c r="L2" s="364"/>
      <c r="M2" s="364"/>
    </row>
    <row r="3" spans="1:19" ht="13">
      <c r="J3" s="364"/>
      <c r="K3" s="364"/>
      <c r="L3" s="364"/>
      <c r="M3" s="364"/>
      <c r="P3" s="360"/>
      <c r="Q3" s="360"/>
      <c r="R3" s="360"/>
      <c r="S3" s="360"/>
    </row>
    <row r="4" spans="1:19">
      <c r="J4" s="365"/>
      <c r="K4" s="365"/>
      <c r="L4" s="365"/>
      <c r="M4" s="365"/>
      <c r="P4" s="361"/>
      <c r="Q4" s="361"/>
      <c r="R4" s="361"/>
      <c r="S4" s="361"/>
    </row>
    <row r="5" spans="1:19">
      <c r="A5" s="366" t="s">
        <v>398</v>
      </c>
      <c r="B5" s="367"/>
      <c r="C5" s="367"/>
      <c r="D5" s="367"/>
      <c r="E5" s="367"/>
      <c r="F5" s="367"/>
      <c r="G5" s="367"/>
      <c r="H5" s="367"/>
      <c r="I5" s="367"/>
      <c r="J5" s="367"/>
      <c r="K5" s="367"/>
      <c r="L5" s="367"/>
      <c r="M5" s="367"/>
      <c r="P5" s="362"/>
      <c r="Q5" s="362"/>
      <c r="R5" s="362"/>
      <c r="S5" s="362"/>
    </row>
    <row r="6" spans="1:19">
      <c r="A6" s="392" t="s">
        <v>324</v>
      </c>
      <c r="B6" s="398" t="s">
        <v>325</v>
      </c>
      <c r="C6" s="399"/>
      <c r="D6" s="399"/>
      <c r="E6" s="399"/>
      <c r="F6" s="399"/>
      <c r="G6" s="399"/>
      <c r="H6" s="399"/>
      <c r="I6" s="399"/>
      <c r="J6" s="400"/>
      <c r="K6" s="20" t="s">
        <v>326</v>
      </c>
      <c r="L6" s="20" t="s">
        <v>327</v>
      </c>
      <c r="M6" s="20" t="s">
        <v>328</v>
      </c>
      <c r="N6" s="19"/>
      <c r="Q6" s="5"/>
    </row>
    <row r="7" spans="1:19" ht="12.75" customHeight="1" thickTop="1">
      <c r="A7" s="392"/>
      <c r="B7" s="401"/>
      <c r="C7" s="402"/>
      <c r="D7" s="402"/>
      <c r="E7" s="402"/>
      <c r="F7" s="402"/>
      <c r="G7" s="402"/>
      <c r="H7" s="402"/>
      <c r="I7" s="402"/>
      <c r="J7" s="403"/>
      <c r="K7" s="41">
        <v>8</v>
      </c>
      <c r="L7" s="42">
        <v>16</v>
      </c>
      <c r="M7" s="43">
        <v>2024</v>
      </c>
      <c r="N7" s="9"/>
    </row>
    <row r="8" spans="1:19" ht="21" customHeight="1" thickBot="1">
      <c r="A8" s="392"/>
      <c r="B8" s="378" t="s">
        <v>330</v>
      </c>
      <c r="C8" s="355"/>
      <c r="D8" s="355"/>
      <c r="E8" s="355"/>
      <c r="F8" s="355"/>
      <c r="N8" s="44"/>
    </row>
    <row r="9" spans="1:19" ht="18">
      <c r="A9" s="392"/>
      <c r="B9" s="379" t="s">
        <v>399</v>
      </c>
      <c r="C9" s="355"/>
      <c r="D9" s="355"/>
      <c r="E9" s="355"/>
      <c r="F9" s="380"/>
      <c r="G9" s="94"/>
      <c r="H9" s="96"/>
      <c r="I9" s="98"/>
      <c r="J9" s="100"/>
      <c r="K9" s="80"/>
      <c r="L9" s="102"/>
      <c r="M9" s="103"/>
      <c r="N9" s="21"/>
      <c r="O9" s="18"/>
    </row>
    <row r="10" spans="1:19" ht="15" customHeight="1" thickBot="1">
      <c r="A10" s="392"/>
      <c r="B10" s="39" t="s">
        <v>334</v>
      </c>
      <c r="C10" s="40" t="s">
        <v>1119</v>
      </c>
      <c r="D10" s="374" t="s">
        <v>1120</v>
      </c>
      <c r="E10" s="374"/>
      <c r="F10" s="375"/>
      <c r="G10" s="95"/>
      <c r="H10" s="97"/>
      <c r="I10" s="99" t="s">
        <v>331</v>
      </c>
      <c r="J10" s="101"/>
      <c r="K10" s="81"/>
      <c r="L10" s="102"/>
      <c r="M10" s="103"/>
      <c r="N10" s="21"/>
      <c r="O10" s="18"/>
    </row>
    <row r="11" spans="1:19" ht="12.75" customHeight="1" thickTop="1">
      <c r="A11" s="392"/>
      <c r="B11" s="429" t="s">
        <v>337</v>
      </c>
      <c r="C11" s="376" t="s">
        <v>338</v>
      </c>
      <c r="D11" s="409" t="s">
        <v>339</v>
      </c>
      <c r="E11" s="381" t="s">
        <v>340</v>
      </c>
      <c r="F11" s="382"/>
      <c r="G11" s="386" t="s">
        <v>341</v>
      </c>
      <c r="H11" s="387"/>
      <c r="I11" s="388"/>
      <c r="J11" s="376" t="s">
        <v>342</v>
      </c>
      <c r="K11" s="404" t="s">
        <v>343</v>
      </c>
      <c r="L11" s="406" t="s">
        <v>344</v>
      </c>
      <c r="M11" s="409" t="s">
        <v>345</v>
      </c>
      <c r="N11" s="22"/>
      <c r="O11" s="18"/>
    </row>
    <row r="12" spans="1:19">
      <c r="A12" s="393"/>
      <c r="B12" s="430"/>
      <c r="C12" s="408"/>
      <c r="D12" s="410"/>
      <c r="E12" s="383"/>
      <c r="F12" s="384"/>
      <c r="G12" s="389"/>
      <c r="H12" s="390"/>
      <c r="I12" s="391"/>
      <c r="J12" s="377"/>
      <c r="K12" s="405"/>
      <c r="L12" s="407"/>
      <c r="M12" s="377"/>
      <c r="N12" s="23"/>
    </row>
    <row r="13" spans="1:19" ht="21">
      <c r="A13" s="345" t="s">
        <v>346</v>
      </c>
      <c r="B13" s="56" t="s">
        <v>347</v>
      </c>
      <c r="C13" s="56" t="s">
        <v>348</v>
      </c>
      <c r="D13" s="56" t="s">
        <v>349</v>
      </c>
      <c r="E13" s="385" t="s">
        <v>350</v>
      </c>
      <c r="F13" s="385"/>
      <c r="G13" s="349" t="s">
        <v>341</v>
      </c>
      <c r="H13" s="350"/>
      <c r="I13" s="57"/>
      <c r="J13" s="58"/>
      <c r="K13" s="58"/>
      <c r="L13" s="58"/>
      <c r="M13" s="58"/>
      <c r="N13" s="24"/>
    </row>
    <row r="14" spans="1:19" ht="20">
      <c r="A14" s="346"/>
      <c r="B14" s="59" t="s">
        <v>351</v>
      </c>
      <c r="C14" s="59" t="s">
        <v>352</v>
      </c>
      <c r="D14" s="60">
        <v>40766</v>
      </c>
      <c r="E14" s="61"/>
      <c r="F14" s="62" t="s">
        <v>353</v>
      </c>
      <c r="G14" s="371" t="s">
        <v>354</v>
      </c>
      <c r="H14" s="372"/>
      <c r="I14" s="373"/>
      <c r="J14" s="63" t="s">
        <v>355</v>
      </c>
      <c r="K14" s="64"/>
      <c r="L14" s="65" t="s">
        <v>356</v>
      </c>
      <c r="M14" s="66">
        <v>280</v>
      </c>
      <c r="N14" s="2"/>
    </row>
    <row r="15" spans="1:19" ht="21">
      <c r="A15" s="346"/>
      <c r="B15" s="55" t="s">
        <v>357</v>
      </c>
      <c r="C15" s="55" t="s">
        <v>358</v>
      </c>
      <c r="D15" s="55" t="s">
        <v>359</v>
      </c>
      <c r="E15" s="348" t="s">
        <v>360</v>
      </c>
      <c r="F15" s="348"/>
      <c r="G15" s="357"/>
      <c r="H15" s="358"/>
      <c r="I15" s="359"/>
      <c r="J15" s="67" t="s">
        <v>361</v>
      </c>
      <c r="K15" s="65" t="s">
        <v>356</v>
      </c>
      <c r="L15" s="68"/>
      <c r="M15" s="69">
        <v>825</v>
      </c>
      <c r="N15" s="2"/>
    </row>
    <row r="16" spans="1:19" ht="38.25" customHeight="1">
      <c r="A16" s="347"/>
      <c r="B16" s="70" t="s">
        <v>362</v>
      </c>
      <c r="C16" s="70" t="s">
        <v>363</v>
      </c>
      <c r="D16" s="60">
        <v>40767</v>
      </c>
      <c r="E16" s="71" t="s">
        <v>364</v>
      </c>
      <c r="F16" s="62" t="s">
        <v>365</v>
      </c>
      <c r="G16" s="351"/>
      <c r="H16" s="352"/>
      <c r="I16" s="353"/>
      <c r="J16" s="72" t="s">
        <v>366</v>
      </c>
      <c r="K16" s="73"/>
      <c r="L16" s="73" t="s">
        <v>356</v>
      </c>
      <c r="M16" s="74">
        <v>120</v>
      </c>
      <c r="N16" s="23"/>
    </row>
    <row r="17" spans="1:22" ht="21">
      <c r="A17" s="345">
        <f>1</f>
        <v>1</v>
      </c>
      <c r="B17" s="75" t="s">
        <v>347</v>
      </c>
      <c r="C17" s="75" t="s">
        <v>348</v>
      </c>
      <c r="D17" s="75" t="s">
        <v>349</v>
      </c>
      <c r="E17" s="349" t="s">
        <v>350</v>
      </c>
      <c r="F17" s="349"/>
      <c r="G17" s="434" t="s">
        <v>341</v>
      </c>
      <c r="H17" s="435"/>
      <c r="I17" s="436"/>
      <c r="J17" s="47" t="s">
        <v>367</v>
      </c>
      <c r="K17" s="48"/>
      <c r="L17" s="48"/>
      <c r="M17" s="49"/>
      <c r="N17" s="2"/>
    </row>
    <row r="18" spans="1:22" ht="42" customHeight="1">
      <c r="A18" s="411"/>
      <c r="B18" s="10" t="s">
        <v>400</v>
      </c>
      <c r="C18" s="10" t="s">
        <v>401</v>
      </c>
      <c r="D18" s="4">
        <v>45450</v>
      </c>
      <c r="E18" s="10"/>
      <c r="F18" s="10" t="s">
        <v>390</v>
      </c>
      <c r="G18" s="354" t="s">
        <v>391</v>
      </c>
      <c r="H18" s="355"/>
      <c r="I18" s="356"/>
      <c r="J18" s="45" t="s">
        <v>402</v>
      </c>
      <c r="K18" s="45"/>
      <c r="L18" s="45" t="s">
        <v>356</v>
      </c>
      <c r="M18" s="54">
        <v>1842.75</v>
      </c>
      <c r="N18" s="2"/>
      <c r="V18" s="50"/>
    </row>
    <row r="19" spans="1:22" ht="21" customHeight="1">
      <c r="A19" s="411"/>
      <c r="B19" s="55" t="s">
        <v>357</v>
      </c>
      <c r="C19" s="55" t="s">
        <v>358</v>
      </c>
      <c r="D19" s="55" t="s">
        <v>359</v>
      </c>
      <c r="E19" s="348" t="s">
        <v>360</v>
      </c>
      <c r="F19" s="348"/>
      <c r="G19" s="357"/>
      <c r="H19" s="358"/>
      <c r="I19" s="359"/>
      <c r="J19" s="15"/>
      <c r="K19" s="16"/>
      <c r="L19" s="16"/>
      <c r="M19" s="17"/>
      <c r="N19" s="2"/>
      <c r="V19" s="51"/>
    </row>
    <row r="20" spans="1:22" ht="41.25" customHeight="1">
      <c r="A20" s="412"/>
      <c r="B20" s="11" t="s">
        <v>403</v>
      </c>
      <c r="C20" s="11" t="s">
        <v>391</v>
      </c>
      <c r="D20" s="53">
        <v>45450</v>
      </c>
      <c r="E20" s="13" t="s">
        <v>364</v>
      </c>
      <c r="F20" s="82">
        <v>45450</v>
      </c>
      <c r="G20" s="431"/>
      <c r="H20" s="432"/>
      <c r="I20" s="433"/>
      <c r="J20" s="15"/>
      <c r="K20" s="16"/>
      <c r="L20" s="16"/>
      <c r="M20" s="17"/>
      <c r="N20" s="2"/>
      <c r="V20" s="52"/>
    </row>
    <row r="21" spans="1:22" ht="21">
      <c r="A21" s="345">
        <f>A17+1</f>
        <v>2</v>
      </c>
      <c r="B21" s="75" t="s">
        <v>347</v>
      </c>
      <c r="C21" s="75" t="s">
        <v>348</v>
      </c>
      <c r="D21" s="75" t="s">
        <v>349</v>
      </c>
      <c r="E21" s="349" t="s">
        <v>350</v>
      </c>
      <c r="F21" s="349"/>
      <c r="G21" s="349" t="s">
        <v>341</v>
      </c>
      <c r="H21" s="350"/>
      <c r="I21" s="57"/>
      <c r="J21" s="47" t="s">
        <v>367</v>
      </c>
      <c r="K21" s="48"/>
      <c r="L21" s="48"/>
      <c r="M21" s="49"/>
      <c r="N21" s="2"/>
      <c r="V21" s="52"/>
    </row>
    <row r="22" spans="1:22" ht="20">
      <c r="A22" s="346"/>
      <c r="B22" s="10" t="s">
        <v>404</v>
      </c>
      <c r="C22" s="10" t="s">
        <v>401</v>
      </c>
      <c r="D22" s="4">
        <v>45461</v>
      </c>
      <c r="E22" s="10"/>
      <c r="F22" s="10" t="s">
        <v>390</v>
      </c>
      <c r="G22" s="354" t="s">
        <v>391</v>
      </c>
      <c r="H22" s="355"/>
      <c r="I22" s="356"/>
      <c r="J22" s="45" t="s">
        <v>402</v>
      </c>
      <c r="K22" s="45"/>
      <c r="L22" s="45" t="s">
        <v>331</v>
      </c>
      <c r="M22" s="89">
        <v>3262.65</v>
      </c>
      <c r="N22" s="2"/>
      <c r="V22" s="52"/>
    </row>
    <row r="23" spans="1:22" ht="21">
      <c r="A23" s="346"/>
      <c r="B23" s="55" t="s">
        <v>357</v>
      </c>
      <c r="C23" s="55" t="s">
        <v>358</v>
      </c>
      <c r="D23" s="55" t="s">
        <v>359</v>
      </c>
      <c r="E23" s="348" t="s">
        <v>360</v>
      </c>
      <c r="F23" s="348"/>
      <c r="G23" s="357"/>
      <c r="H23" s="358"/>
      <c r="I23" s="359"/>
      <c r="J23" s="15" t="s">
        <v>385</v>
      </c>
      <c r="K23" s="16"/>
      <c r="L23" s="16"/>
      <c r="M23" s="17"/>
      <c r="N23" s="2"/>
      <c r="V23" s="52"/>
    </row>
    <row r="24" spans="1:22" ht="41.25" customHeight="1">
      <c r="A24" s="347"/>
      <c r="B24" s="11" t="s">
        <v>405</v>
      </c>
      <c r="C24" s="11" t="s">
        <v>391</v>
      </c>
      <c r="D24" s="53">
        <v>45461</v>
      </c>
      <c r="E24" s="13" t="s">
        <v>364</v>
      </c>
      <c r="F24" s="82">
        <v>45461</v>
      </c>
      <c r="G24" s="351"/>
      <c r="H24" s="352"/>
      <c r="I24" s="353"/>
      <c r="J24" s="15" t="s">
        <v>378</v>
      </c>
      <c r="K24" s="16"/>
      <c r="L24" s="16"/>
      <c r="M24" s="17"/>
      <c r="N24" s="2"/>
      <c r="V24" s="52"/>
    </row>
    <row r="25" spans="1:22" ht="21">
      <c r="A25" s="345">
        <f>A21+1</f>
        <v>3</v>
      </c>
      <c r="B25" s="75" t="s">
        <v>347</v>
      </c>
      <c r="C25" s="75" t="s">
        <v>348</v>
      </c>
      <c r="D25" s="75" t="s">
        <v>349</v>
      </c>
      <c r="E25" s="349" t="s">
        <v>350</v>
      </c>
      <c r="F25" s="349"/>
      <c r="G25" s="349" t="s">
        <v>341</v>
      </c>
      <c r="H25" s="350"/>
      <c r="I25" s="57"/>
      <c r="J25" s="47" t="s">
        <v>367</v>
      </c>
      <c r="K25" s="48"/>
      <c r="L25" s="48"/>
      <c r="M25" s="49"/>
      <c r="N25" s="2"/>
      <c r="V25" s="52"/>
    </row>
    <row r="26" spans="1:22" ht="20">
      <c r="A26" s="346"/>
      <c r="B26" s="10" t="s">
        <v>406</v>
      </c>
      <c r="C26" s="10" t="s">
        <v>401</v>
      </c>
      <c r="D26" s="4">
        <v>45471</v>
      </c>
      <c r="E26" s="10"/>
      <c r="F26" s="10" t="s">
        <v>390</v>
      </c>
      <c r="G26" s="354" t="s">
        <v>391</v>
      </c>
      <c r="H26" s="355"/>
      <c r="I26" s="356"/>
      <c r="J26" s="45" t="s">
        <v>402</v>
      </c>
      <c r="K26" s="45"/>
      <c r="L26" s="45" t="s">
        <v>331</v>
      </c>
      <c r="M26" s="78">
        <v>2989.35</v>
      </c>
      <c r="N26" s="2"/>
      <c r="V26" s="52"/>
    </row>
    <row r="27" spans="1:22" ht="21">
      <c r="A27" s="346"/>
      <c r="B27" s="55" t="s">
        <v>357</v>
      </c>
      <c r="C27" s="55" t="s">
        <v>358</v>
      </c>
      <c r="D27" s="55" t="s">
        <v>359</v>
      </c>
      <c r="E27" s="348" t="s">
        <v>360</v>
      </c>
      <c r="F27" s="348"/>
      <c r="G27" s="357"/>
      <c r="H27" s="358"/>
      <c r="I27" s="359"/>
      <c r="J27" s="15" t="s">
        <v>385</v>
      </c>
      <c r="K27" s="16"/>
      <c r="L27" s="16"/>
      <c r="M27" s="17"/>
      <c r="N27" s="2"/>
      <c r="V27" s="52"/>
    </row>
    <row r="28" spans="1:22" ht="39" customHeight="1">
      <c r="A28" s="347"/>
      <c r="B28" s="11" t="s">
        <v>405</v>
      </c>
      <c r="C28" s="11" t="s">
        <v>391</v>
      </c>
      <c r="D28" s="53">
        <v>45471</v>
      </c>
      <c r="E28" s="13" t="s">
        <v>364</v>
      </c>
      <c r="F28" s="82">
        <v>45471</v>
      </c>
      <c r="G28" s="351"/>
      <c r="H28" s="352"/>
      <c r="I28" s="353"/>
      <c r="J28" s="15" t="s">
        <v>378</v>
      </c>
      <c r="K28" s="16"/>
      <c r="L28" s="16"/>
      <c r="M28" s="17"/>
      <c r="N28" s="2"/>
      <c r="V28" s="52"/>
    </row>
    <row r="29" spans="1:22" ht="21">
      <c r="A29" s="345">
        <f>A25+1</f>
        <v>4</v>
      </c>
      <c r="B29" s="75" t="s">
        <v>347</v>
      </c>
      <c r="C29" s="75" t="s">
        <v>348</v>
      </c>
      <c r="D29" s="75" t="s">
        <v>349</v>
      </c>
      <c r="E29" s="349" t="s">
        <v>350</v>
      </c>
      <c r="F29" s="349"/>
      <c r="G29" s="349" t="s">
        <v>341</v>
      </c>
      <c r="H29" s="350"/>
      <c r="I29" s="57"/>
      <c r="J29" s="47" t="s">
        <v>367</v>
      </c>
      <c r="K29" s="48"/>
      <c r="L29" s="48"/>
      <c r="M29" s="49"/>
      <c r="N29" s="2"/>
      <c r="V29" s="52"/>
    </row>
    <row r="30" spans="1:22">
      <c r="A30" s="346"/>
      <c r="B30" s="10"/>
      <c r="C30" s="10"/>
      <c r="D30" s="4"/>
      <c r="E30" s="10"/>
      <c r="F30" s="10"/>
      <c r="G30" s="354"/>
      <c r="H30" s="355"/>
      <c r="I30" s="356"/>
      <c r="J30" s="45" t="s">
        <v>367</v>
      </c>
      <c r="K30" s="45"/>
      <c r="L30" s="45"/>
      <c r="M30" s="46"/>
      <c r="N30" s="2"/>
      <c r="V30" s="52"/>
    </row>
    <row r="31" spans="1:22" ht="21">
      <c r="A31" s="346"/>
      <c r="B31" s="55" t="s">
        <v>357</v>
      </c>
      <c r="C31" s="55" t="s">
        <v>358</v>
      </c>
      <c r="D31" s="55" t="s">
        <v>359</v>
      </c>
      <c r="E31" s="348" t="s">
        <v>360</v>
      </c>
      <c r="F31" s="348"/>
      <c r="G31" s="357"/>
      <c r="H31" s="358"/>
      <c r="I31" s="359"/>
      <c r="J31" s="15" t="s">
        <v>385</v>
      </c>
      <c r="K31" s="16"/>
      <c r="L31" s="16"/>
      <c r="M31" s="17"/>
      <c r="N31" s="2"/>
      <c r="V31" s="52"/>
    </row>
    <row r="32" spans="1:22" ht="42" customHeight="1">
      <c r="A32" s="347"/>
      <c r="B32" s="11"/>
      <c r="C32" s="11"/>
      <c r="D32" s="12"/>
      <c r="E32" s="13" t="s">
        <v>364</v>
      </c>
      <c r="F32" s="14"/>
      <c r="G32" s="351"/>
      <c r="H32" s="352"/>
      <c r="I32" s="353"/>
      <c r="J32" s="15" t="s">
        <v>378</v>
      </c>
      <c r="K32" s="16"/>
      <c r="L32" s="16"/>
      <c r="M32" s="17"/>
      <c r="N32" s="2"/>
      <c r="V32" s="52"/>
    </row>
    <row r="33" spans="1:22" ht="21">
      <c r="A33" s="345">
        <f>A29+1</f>
        <v>5</v>
      </c>
      <c r="B33" s="75" t="s">
        <v>347</v>
      </c>
      <c r="C33" s="75" t="s">
        <v>348</v>
      </c>
      <c r="D33" s="75" t="s">
        <v>349</v>
      </c>
      <c r="E33" s="349" t="s">
        <v>350</v>
      </c>
      <c r="F33" s="349"/>
      <c r="G33" s="349" t="s">
        <v>341</v>
      </c>
      <c r="H33" s="350"/>
      <c r="I33" s="57"/>
      <c r="J33" s="47" t="s">
        <v>367</v>
      </c>
      <c r="K33" s="48"/>
      <c r="L33" s="48"/>
      <c r="M33" s="49"/>
      <c r="N33" s="2"/>
      <c r="V33" s="52"/>
    </row>
    <row r="34" spans="1:22">
      <c r="A34" s="346"/>
      <c r="B34" s="10"/>
      <c r="C34" s="10"/>
      <c r="D34" s="4"/>
      <c r="E34" s="10"/>
      <c r="F34" s="10"/>
      <c r="G34" s="354"/>
      <c r="H34" s="355"/>
      <c r="I34" s="356"/>
      <c r="J34" s="45" t="s">
        <v>367</v>
      </c>
      <c r="K34" s="45"/>
      <c r="L34" s="45"/>
      <c r="M34" s="46"/>
      <c r="N34" s="2"/>
      <c r="V34" s="52"/>
    </row>
    <row r="35" spans="1:22" ht="21">
      <c r="A35" s="346"/>
      <c r="B35" s="55" t="s">
        <v>357</v>
      </c>
      <c r="C35" s="55" t="s">
        <v>358</v>
      </c>
      <c r="D35" s="55" t="s">
        <v>359</v>
      </c>
      <c r="E35" s="348" t="s">
        <v>360</v>
      </c>
      <c r="F35" s="348"/>
      <c r="G35" s="357"/>
      <c r="H35" s="358"/>
      <c r="I35" s="359"/>
      <c r="J35" s="15" t="s">
        <v>385</v>
      </c>
      <c r="K35" s="16"/>
      <c r="L35" s="16"/>
      <c r="M35" s="17"/>
      <c r="N35" s="2"/>
      <c r="V35" s="52"/>
    </row>
    <row r="36" spans="1:22">
      <c r="A36" s="347"/>
      <c r="B36" s="11"/>
      <c r="C36" s="11"/>
      <c r="D36" s="12"/>
      <c r="E36" s="13" t="s">
        <v>364</v>
      </c>
      <c r="F36" s="14"/>
      <c r="G36" s="351"/>
      <c r="H36" s="352"/>
      <c r="I36" s="353"/>
      <c r="J36" s="15" t="s">
        <v>378</v>
      </c>
      <c r="K36" s="16"/>
      <c r="L36" s="16"/>
      <c r="M36" s="17"/>
      <c r="N36" s="2"/>
      <c r="V36" s="52"/>
    </row>
    <row r="37" spans="1:22" ht="21">
      <c r="A37" s="345">
        <f>A33+1</f>
        <v>6</v>
      </c>
      <c r="B37" s="75" t="s">
        <v>347</v>
      </c>
      <c r="C37" s="75" t="s">
        <v>348</v>
      </c>
      <c r="D37" s="75" t="s">
        <v>349</v>
      </c>
      <c r="E37" s="349" t="s">
        <v>350</v>
      </c>
      <c r="F37" s="349"/>
      <c r="G37" s="349" t="s">
        <v>341</v>
      </c>
      <c r="H37" s="350"/>
      <c r="I37" s="57"/>
      <c r="J37" s="47" t="s">
        <v>367</v>
      </c>
      <c r="K37" s="48"/>
      <c r="L37" s="48"/>
      <c r="M37" s="49"/>
      <c r="N37" s="2"/>
      <c r="V37" s="52"/>
    </row>
    <row r="38" spans="1:22">
      <c r="A38" s="346"/>
      <c r="B38" s="10"/>
      <c r="C38" s="10"/>
      <c r="D38" s="4"/>
      <c r="E38" s="10"/>
      <c r="F38" s="10"/>
      <c r="G38" s="354"/>
      <c r="H38" s="355"/>
      <c r="I38" s="356"/>
      <c r="J38" s="45" t="s">
        <v>367</v>
      </c>
      <c r="K38" s="45"/>
      <c r="L38" s="45"/>
      <c r="M38" s="46"/>
      <c r="N38" s="2"/>
      <c r="V38" s="52"/>
    </row>
    <row r="39" spans="1:22" ht="21">
      <c r="A39" s="346"/>
      <c r="B39" s="55" t="s">
        <v>357</v>
      </c>
      <c r="C39" s="55" t="s">
        <v>358</v>
      </c>
      <c r="D39" s="55" t="s">
        <v>359</v>
      </c>
      <c r="E39" s="348" t="s">
        <v>360</v>
      </c>
      <c r="F39" s="348"/>
      <c r="G39" s="357"/>
      <c r="H39" s="358"/>
      <c r="I39" s="359"/>
      <c r="J39" s="15" t="s">
        <v>385</v>
      </c>
      <c r="K39" s="16"/>
      <c r="L39" s="16"/>
      <c r="M39" s="17"/>
      <c r="N39" s="2"/>
      <c r="V39" s="52"/>
    </row>
    <row r="40" spans="1:22">
      <c r="A40" s="347"/>
      <c r="B40" s="11"/>
      <c r="C40" s="11"/>
      <c r="D40" s="12"/>
      <c r="E40" s="13" t="s">
        <v>364</v>
      </c>
      <c r="F40" s="14"/>
      <c r="G40" s="351"/>
      <c r="H40" s="352"/>
      <c r="I40" s="353"/>
      <c r="J40" s="15" t="s">
        <v>378</v>
      </c>
      <c r="K40" s="16"/>
      <c r="L40" s="16"/>
      <c r="M40" s="17"/>
      <c r="N40" s="2"/>
      <c r="V40" s="52"/>
    </row>
    <row r="41" spans="1:22" ht="21">
      <c r="A41" s="345">
        <f>A37+1</f>
        <v>7</v>
      </c>
      <c r="B41" s="75" t="s">
        <v>347</v>
      </c>
      <c r="C41" s="75" t="s">
        <v>348</v>
      </c>
      <c r="D41" s="75" t="s">
        <v>349</v>
      </c>
      <c r="E41" s="349" t="s">
        <v>350</v>
      </c>
      <c r="F41" s="349"/>
      <c r="G41" s="349" t="s">
        <v>341</v>
      </c>
      <c r="H41" s="350"/>
      <c r="I41" s="57"/>
      <c r="J41" s="47" t="s">
        <v>367</v>
      </c>
      <c r="K41" s="48"/>
      <c r="L41" s="48"/>
      <c r="M41" s="49"/>
      <c r="N41" s="2"/>
      <c r="V41" s="52"/>
    </row>
    <row r="42" spans="1:22">
      <c r="A42" s="346"/>
      <c r="B42" s="10"/>
      <c r="C42" s="10"/>
      <c r="D42" s="4"/>
      <c r="E42" s="10"/>
      <c r="F42" s="10"/>
      <c r="G42" s="354"/>
      <c r="H42" s="355"/>
      <c r="I42" s="356"/>
      <c r="J42" s="45" t="s">
        <v>367</v>
      </c>
      <c r="K42" s="45"/>
      <c r="L42" s="45"/>
      <c r="M42" s="46"/>
      <c r="N42" s="2"/>
      <c r="V42" s="52"/>
    </row>
    <row r="43" spans="1:22" ht="21">
      <c r="A43" s="346"/>
      <c r="B43" s="55" t="s">
        <v>357</v>
      </c>
      <c r="C43" s="55" t="s">
        <v>358</v>
      </c>
      <c r="D43" s="55" t="s">
        <v>359</v>
      </c>
      <c r="E43" s="348" t="s">
        <v>360</v>
      </c>
      <c r="F43" s="348"/>
      <c r="G43" s="357"/>
      <c r="H43" s="358"/>
      <c r="I43" s="359"/>
      <c r="J43" s="15" t="s">
        <v>385</v>
      </c>
      <c r="K43" s="16"/>
      <c r="L43" s="16"/>
      <c r="M43" s="17"/>
      <c r="N43" s="2"/>
      <c r="V43" s="52"/>
    </row>
    <row r="44" spans="1:22">
      <c r="A44" s="347"/>
      <c r="B44" s="11"/>
      <c r="C44" s="11"/>
      <c r="D44" s="12"/>
      <c r="E44" s="13" t="s">
        <v>364</v>
      </c>
      <c r="F44" s="14"/>
      <c r="G44" s="351"/>
      <c r="H44" s="352"/>
      <c r="I44" s="353"/>
      <c r="J44" s="15" t="s">
        <v>378</v>
      </c>
      <c r="K44" s="16"/>
      <c r="L44" s="16"/>
      <c r="M44" s="17"/>
      <c r="N44" s="2"/>
      <c r="V44" s="52"/>
    </row>
    <row r="45" spans="1:22" ht="21">
      <c r="A45" s="345">
        <f>A41+1</f>
        <v>8</v>
      </c>
      <c r="B45" s="75" t="s">
        <v>347</v>
      </c>
      <c r="C45" s="75" t="s">
        <v>348</v>
      </c>
      <c r="D45" s="75" t="s">
        <v>349</v>
      </c>
      <c r="E45" s="349" t="s">
        <v>350</v>
      </c>
      <c r="F45" s="349"/>
      <c r="G45" s="349" t="s">
        <v>341</v>
      </c>
      <c r="H45" s="350"/>
      <c r="I45" s="57"/>
      <c r="J45" s="47" t="s">
        <v>367</v>
      </c>
      <c r="K45" s="48"/>
      <c r="L45" s="48"/>
      <c r="M45" s="49"/>
      <c r="N45" s="2"/>
      <c r="V45" s="52"/>
    </row>
    <row r="46" spans="1:22">
      <c r="A46" s="346"/>
      <c r="B46" s="10"/>
      <c r="C46" s="10"/>
      <c r="D46" s="4"/>
      <c r="E46" s="10"/>
      <c r="F46" s="10"/>
      <c r="G46" s="354"/>
      <c r="H46" s="355"/>
      <c r="I46" s="356"/>
      <c r="J46" s="45" t="s">
        <v>367</v>
      </c>
      <c r="K46" s="45"/>
      <c r="L46" s="45"/>
      <c r="M46" s="46"/>
      <c r="N46" s="2"/>
      <c r="V46" s="52"/>
    </row>
    <row r="47" spans="1:22" ht="21">
      <c r="A47" s="346"/>
      <c r="B47" s="55" t="s">
        <v>357</v>
      </c>
      <c r="C47" s="55" t="s">
        <v>358</v>
      </c>
      <c r="D47" s="55" t="s">
        <v>359</v>
      </c>
      <c r="E47" s="348" t="s">
        <v>360</v>
      </c>
      <c r="F47" s="348"/>
      <c r="G47" s="357"/>
      <c r="H47" s="358"/>
      <c r="I47" s="359"/>
      <c r="J47" s="15" t="s">
        <v>385</v>
      </c>
      <c r="K47" s="16"/>
      <c r="L47" s="16"/>
      <c r="M47" s="17"/>
      <c r="N47" s="2"/>
      <c r="V47" s="52"/>
    </row>
    <row r="48" spans="1:22">
      <c r="A48" s="347"/>
      <c r="B48" s="11"/>
      <c r="C48" s="11"/>
      <c r="D48" s="12"/>
      <c r="E48" s="13" t="s">
        <v>364</v>
      </c>
      <c r="F48" s="14"/>
      <c r="G48" s="351"/>
      <c r="H48" s="352"/>
      <c r="I48" s="353"/>
      <c r="J48" s="15" t="s">
        <v>378</v>
      </c>
      <c r="K48" s="16"/>
      <c r="L48" s="16"/>
      <c r="M48" s="17"/>
      <c r="N48" s="2"/>
      <c r="V48" s="52"/>
    </row>
    <row r="49" spans="1:22" ht="21">
      <c r="A49" s="345">
        <f>A45+1</f>
        <v>9</v>
      </c>
      <c r="B49" s="75" t="s">
        <v>347</v>
      </c>
      <c r="C49" s="75" t="s">
        <v>348</v>
      </c>
      <c r="D49" s="75" t="s">
        <v>349</v>
      </c>
      <c r="E49" s="349" t="s">
        <v>350</v>
      </c>
      <c r="F49" s="349"/>
      <c r="G49" s="349" t="s">
        <v>341</v>
      </c>
      <c r="H49" s="350"/>
      <c r="I49" s="57"/>
      <c r="J49" s="47" t="s">
        <v>367</v>
      </c>
      <c r="K49" s="48"/>
      <c r="L49" s="48"/>
      <c r="M49" s="49"/>
      <c r="N49" s="2"/>
      <c r="V49" s="52"/>
    </row>
    <row r="50" spans="1:22">
      <c r="A50" s="346"/>
      <c r="B50" s="10"/>
      <c r="C50" s="10"/>
      <c r="D50" s="4"/>
      <c r="E50" s="10"/>
      <c r="F50" s="10"/>
      <c r="G50" s="354"/>
      <c r="H50" s="355"/>
      <c r="I50" s="356"/>
      <c r="J50" s="45" t="s">
        <v>367</v>
      </c>
      <c r="K50" s="45"/>
      <c r="L50" s="45"/>
      <c r="M50" s="46"/>
      <c r="N50" s="2"/>
      <c r="V50" s="52"/>
    </row>
    <row r="51" spans="1:22" ht="21">
      <c r="A51" s="346"/>
      <c r="B51" s="55" t="s">
        <v>357</v>
      </c>
      <c r="C51" s="55" t="s">
        <v>358</v>
      </c>
      <c r="D51" s="55" t="s">
        <v>359</v>
      </c>
      <c r="E51" s="348" t="s">
        <v>360</v>
      </c>
      <c r="F51" s="348"/>
      <c r="G51" s="357"/>
      <c r="H51" s="358"/>
      <c r="I51" s="359"/>
      <c r="J51" s="15" t="s">
        <v>385</v>
      </c>
      <c r="K51" s="16"/>
      <c r="L51" s="16"/>
      <c r="M51" s="17"/>
      <c r="N51" s="2"/>
      <c r="V51" s="52"/>
    </row>
    <row r="52" spans="1:22">
      <c r="A52" s="347"/>
      <c r="B52" s="11"/>
      <c r="C52" s="11"/>
      <c r="D52" s="12"/>
      <c r="E52" s="13" t="s">
        <v>364</v>
      </c>
      <c r="F52" s="14"/>
      <c r="G52" s="351"/>
      <c r="H52" s="352"/>
      <c r="I52" s="353"/>
      <c r="J52" s="15" t="s">
        <v>378</v>
      </c>
      <c r="K52" s="16"/>
      <c r="L52" s="16"/>
      <c r="M52" s="17"/>
      <c r="N52" s="2"/>
      <c r="V52" s="52"/>
    </row>
    <row r="53" spans="1:22" ht="21">
      <c r="A53" s="345">
        <f>A49+1</f>
        <v>10</v>
      </c>
      <c r="B53" s="75" t="s">
        <v>347</v>
      </c>
      <c r="C53" s="75" t="s">
        <v>348</v>
      </c>
      <c r="D53" s="75" t="s">
        <v>349</v>
      </c>
      <c r="E53" s="349" t="s">
        <v>350</v>
      </c>
      <c r="F53" s="349"/>
      <c r="G53" s="349" t="s">
        <v>341</v>
      </c>
      <c r="H53" s="350"/>
      <c r="I53" s="57"/>
      <c r="J53" s="47" t="s">
        <v>367</v>
      </c>
      <c r="K53" s="48"/>
      <c r="L53" s="48"/>
      <c r="M53" s="49"/>
      <c r="N53" s="2"/>
      <c r="V53" s="52"/>
    </row>
    <row r="54" spans="1:22">
      <c r="A54" s="346"/>
      <c r="B54" s="10"/>
      <c r="C54" s="10"/>
      <c r="D54" s="4"/>
      <c r="E54" s="10"/>
      <c r="F54" s="10"/>
      <c r="G54" s="354"/>
      <c r="H54" s="355"/>
      <c r="I54" s="356"/>
      <c r="J54" s="45" t="s">
        <v>367</v>
      </c>
      <c r="K54" s="45"/>
      <c r="L54" s="45"/>
      <c r="M54" s="46"/>
      <c r="N54" s="2"/>
      <c r="V54" s="52"/>
    </row>
    <row r="55" spans="1:22" ht="21">
      <c r="A55" s="346"/>
      <c r="B55" s="55" t="s">
        <v>357</v>
      </c>
      <c r="C55" s="55" t="s">
        <v>358</v>
      </c>
      <c r="D55" s="55" t="s">
        <v>359</v>
      </c>
      <c r="E55" s="348" t="s">
        <v>360</v>
      </c>
      <c r="F55" s="348"/>
      <c r="G55" s="357"/>
      <c r="H55" s="358"/>
      <c r="I55" s="359"/>
      <c r="J55" s="15" t="s">
        <v>385</v>
      </c>
      <c r="K55" s="16"/>
      <c r="L55" s="16"/>
      <c r="M55" s="17"/>
      <c r="N55" s="2"/>
      <c r="P55" s="1"/>
      <c r="V55" s="52"/>
    </row>
    <row r="56" spans="1:22">
      <c r="A56" s="347"/>
      <c r="B56" s="11"/>
      <c r="C56" s="11"/>
      <c r="D56" s="12"/>
      <c r="E56" s="13" t="s">
        <v>364</v>
      </c>
      <c r="F56" s="14"/>
      <c r="G56" s="351"/>
      <c r="H56" s="352"/>
      <c r="I56" s="353"/>
      <c r="J56" s="15" t="s">
        <v>378</v>
      </c>
      <c r="K56" s="16"/>
      <c r="L56" s="16"/>
      <c r="M56" s="17"/>
      <c r="N56" s="2"/>
      <c r="V56" s="52"/>
    </row>
    <row r="57" spans="1:22" ht="21">
      <c r="A57" s="345">
        <f>A53+1</f>
        <v>11</v>
      </c>
      <c r="B57" s="75" t="s">
        <v>347</v>
      </c>
      <c r="C57" s="75" t="s">
        <v>348</v>
      </c>
      <c r="D57" s="75" t="s">
        <v>349</v>
      </c>
      <c r="E57" s="349" t="s">
        <v>350</v>
      </c>
      <c r="F57" s="349"/>
      <c r="G57" s="349" t="s">
        <v>341</v>
      </c>
      <c r="H57" s="350"/>
      <c r="I57" s="57"/>
      <c r="J57" s="47" t="s">
        <v>367</v>
      </c>
      <c r="K57" s="48"/>
      <c r="L57" s="48"/>
      <c r="M57" s="49"/>
      <c r="N57" s="3"/>
      <c r="O57" s="1"/>
      <c r="R57" s="1"/>
      <c r="S57" s="1"/>
      <c r="T57" s="1"/>
      <c r="U57" s="1"/>
      <c r="V57" s="52"/>
    </row>
    <row r="58" spans="1:22">
      <c r="A58" s="346"/>
      <c r="B58" s="10"/>
      <c r="C58" s="10"/>
      <c r="D58" s="4"/>
      <c r="E58" s="10"/>
      <c r="F58" s="10"/>
      <c r="G58" s="354"/>
      <c r="H58" s="355"/>
      <c r="I58" s="356"/>
      <c r="J58" s="45" t="s">
        <v>367</v>
      </c>
      <c r="K58" s="45"/>
      <c r="L58" s="45"/>
      <c r="M58" s="46"/>
      <c r="N58" s="2"/>
      <c r="V58" s="52"/>
    </row>
    <row r="59" spans="1:22" ht="21">
      <c r="A59" s="346"/>
      <c r="B59" s="55" t="s">
        <v>357</v>
      </c>
      <c r="C59" s="55" t="s">
        <v>358</v>
      </c>
      <c r="D59" s="55" t="s">
        <v>359</v>
      </c>
      <c r="E59" s="348" t="s">
        <v>360</v>
      </c>
      <c r="F59" s="348"/>
      <c r="G59" s="357"/>
      <c r="H59" s="358"/>
      <c r="I59" s="359"/>
      <c r="J59" s="15" t="s">
        <v>385</v>
      </c>
      <c r="K59" s="16"/>
      <c r="L59" s="16"/>
      <c r="M59" s="17"/>
      <c r="N59" s="2"/>
      <c r="V59" s="52"/>
    </row>
    <row r="60" spans="1:22">
      <c r="A60" s="347"/>
      <c r="B60" s="11"/>
      <c r="C60" s="11"/>
      <c r="D60" s="12"/>
      <c r="E60" s="13" t="s">
        <v>364</v>
      </c>
      <c r="F60" s="14"/>
      <c r="G60" s="351"/>
      <c r="H60" s="352"/>
      <c r="I60" s="353"/>
      <c r="J60" s="15" t="s">
        <v>378</v>
      </c>
      <c r="K60" s="16"/>
      <c r="L60" s="16"/>
      <c r="M60" s="17"/>
    </row>
    <row r="61" spans="1:22" ht="21">
      <c r="A61" s="345">
        <f>A57+1</f>
        <v>12</v>
      </c>
      <c r="B61" s="75" t="s">
        <v>347</v>
      </c>
      <c r="C61" s="75" t="s">
        <v>348</v>
      </c>
      <c r="D61" s="75" t="s">
        <v>349</v>
      </c>
      <c r="E61" s="349" t="s">
        <v>350</v>
      </c>
      <c r="F61" s="349"/>
      <c r="G61" s="349" t="s">
        <v>341</v>
      </c>
      <c r="H61" s="350"/>
      <c r="I61" s="57"/>
      <c r="J61" s="47" t="s">
        <v>367</v>
      </c>
      <c r="K61" s="48"/>
      <c r="L61" s="48"/>
      <c r="M61" s="49"/>
    </row>
    <row r="62" spans="1:22">
      <c r="A62" s="346"/>
      <c r="B62" s="10"/>
      <c r="C62" s="10"/>
      <c r="D62" s="4"/>
      <c r="E62" s="10"/>
      <c r="F62" s="10"/>
      <c r="G62" s="354"/>
      <c r="H62" s="355"/>
      <c r="I62" s="356"/>
      <c r="J62" s="45" t="s">
        <v>367</v>
      </c>
      <c r="K62" s="45"/>
      <c r="L62" s="45"/>
      <c r="M62" s="46"/>
    </row>
    <row r="63" spans="1:22" ht="21">
      <c r="A63" s="346"/>
      <c r="B63" s="55" t="s">
        <v>357</v>
      </c>
      <c r="C63" s="55" t="s">
        <v>358</v>
      </c>
      <c r="D63" s="55" t="s">
        <v>359</v>
      </c>
      <c r="E63" s="348" t="s">
        <v>360</v>
      </c>
      <c r="F63" s="348"/>
      <c r="G63" s="357"/>
      <c r="H63" s="358"/>
      <c r="I63" s="359"/>
      <c r="J63" s="15" t="s">
        <v>385</v>
      </c>
      <c r="K63" s="16"/>
      <c r="L63" s="16"/>
      <c r="M63" s="17"/>
    </row>
    <row r="64" spans="1:22">
      <c r="A64" s="347"/>
      <c r="B64" s="11"/>
      <c r="C64" s="11"/>
      <c r="D64" s="12"/>
      <c r="E64" s="13" t="s">
        <v>364</v>
      </c>
      <c r="F64" s="14"/>
      <c r="G64" s="351"/>
      <c r="H64" s="352"/>
      <c r="I64" s="353"/>
      <c r="J64" s="15" t="s">
        <v>378</v>
      </c>
      <c r="K64" s="16"/>
      <c r="L64" s="16"/>
      <c r="M64" s="17"/>
    </row>
    <row r="65" spans="1:13" ht="21">
      <c r="A65" s="345">
        <f>A61+1</f>
        <v>13</v>
      </c>
      <c r="B65" s="75" t="s">
        <v>347</v>
      </c>
      <c r="C65" s="75" t="s">
        <v>348</v>
      </c>
      <c r="D65" s="75" t="s">
        <v>349</v>
      </c>
      <c r="E65" s="349" t="s">
        <v>350</v>
      </c>
      <c r="F65" s="349"/>
      <c r="G65" s="349" t="s">
        <v>341</v>
      </c>
      <c r="H65" s="350"/>
      <c r="I65" s="57"/>
      <c r="J65" s="47" t="s">
        <v>367</v>
      </c>
      <c r="K65" s="48"/>
      <c r="L65" s="48"/>
      <c r="M65" s="49"/>
    </row>
    <row r="66" spans="1:13">
      <c r="A66" s="346"/>
      <c r="B66" s="10"/>
      <c r="C66" s="10"/>
      <c r="D66" s="4"/>
      <c r="E66" s="10"/>
      <c r="F66" s="10"/>
      <c r="G66" s="354"/>
      <c r="H66" s="355"/>
      <c r="I66" s="356"/>
      <c r="J66" s="45" t="s">
        <v>367</v>
      </c>
      <c r="K66" s="45"/>
      <c r="L66" s="45"/>
      <c r="M66" s="46"/>
    </row>
    <row r="67" spans="1:13" ht="21">
      <c r="A67" s="346"/>
      <c r="B67" s="55" t="s">
        <v>357</v>
      </c>
      <c r="C67" s="55" t="s">
        <v>358</v>
      </c>
      <c r="D67" s="55" t="s">
        <v>359</v>
      </c>
      <c r="E67" s="348" t="s">
        <v>360</v>
      </c>
      <c r="F67" s="348"/>
      <c r="G67" s="357"/>
      <c r="H67" s="358"/>
      <c r="I67" s="359"/>
      <c r="J67" s="15" t="s">
        <v>385</v>
      </c>
      <c r="K67" s="16"/>
      <c r="L67" s="16"/>
      <c r="M67" s="17"/>
    </row>
    <row r="68" spans="1:13">
      <c r="A68" s="347"/>
      <c r="B68" s="11"/>
      <c r="C68" s="11"/>
      <c r="D68" s="12"/>
      <c r="E68" s="13" t="s">
        <v>364</v>
      </c>
      <c r="F68" s="14"/>
      <c r="G68" s="351"/>
      <c r="H68" s="352"/>
      <c r="I68" s="353"/>
      <c r="J68" s="15" t="s">
        <v>378</v>
      </c>
      <c r="K68" s="16"/>
      <c r="L68" s="16"/>
      <c r="M68" s="17"/>
    </row>
    <row r="69" spans="1:13" ht="21">
      <c r="A69" s="345">
        <f>A65+1</f>
        <v>14</v>
      </c>
      <c r="B69" s="75" t="s">
        <v>347</v>
      </c>
      <c r="C69" s="75" t="s">
        <v>348</v>
      </c>
      <c r="D69" s="75" t="s">
        <v>349</v>
      </c>
      <c r="E69" s="349" t="s">
        <v>350</v>
      </c>
      <c r="F69" s="349"/>
      <c r="G69" s="349" t="s">
        <v>341</v>
      </c>
      <c r="H69" s="350"/>
      <c r="I69" s="57"/>
      <c r="J69" s="47" t="s">
        <v>367</v>
      </c>
      <c r="K69" s="48"/>
      <c r="L69" s="48"/>
      <c r="M69" s="49"/>
    </row>
    <row r="70" spans="1:13">
      <c r="A70" s="346"/>
      <c r="B70" s="10"/>
      <c r="C70" s="10"/>
      <c r="D70" s="4"/>
      <c r="E70" s="10"/>
      <c r="F70" s="10"/>
      <c r="G70" s="354"/>
      <c r="H70" s="355"/>
      <c r="I70" s="356"/>
      <c r="J70" s="45" t="s">
        <v>367</v>
      </c>
      <c r="K70" s="45"/>
      <c r="L70" s="45"/>
      <c r="M70" s="46"/>
    </row>
    <row r="71" spans="1:13" ht="21">
      <c r="A71" s="346"/>
      <c r="B71" s="55" t="s">
        <v>357</v>
      </c>
      <c r="C71" s="55" t="s">
        <v>358</v>
      </c>
      <c r="D71" s="55" t="s">
        <v>359</v>
      </c>
      <c r="E71" s="348" t="s">
        <v>360</v>
      </c>
      <c r="F71" s="348"/>
      <c r="G71" s="357"/>
      <c r="H71" s="358"/>
      <c r="I71" s="359"/>
      <c r="J71" s="15" t="s">
        <v>385</v>
      </c>
      <c r="K71" s="16"/>
      <c r="L71" s="16"/>
      <c r="M71" s="17"/>
    </row>
    <row r="72" spans="1:13">
      <c r="A72" s="347"/>
      <c r="B72" s="11"/>
      <c r="C72" s="11"/>
      <c r="D72" s="12"/>
      <c r="E72" s="13" t="s">
        <v>364</v>
      </c>
      <c r="F72" s="14"/>
      <c r="G72" s="351"/>
      <c r="H72" s="352"/>
      <c r="I72" s="353"/>
      <c r="J72" s="15" t="s">
        <v>378</v>
      </c>
      <c r="K72" s="16"/>
      <c r="L72" s="16"/>
      <c r="M72" s="17"/>
    </row>
    <row r="73" spans="1:13" ht="21">
      <c r="A73" s="345">
        <f>A69+1</f>
        <v>15</v>
      </c>
      <c r="B73" s="75" t="s">
        <v>347</v>
      </c>
      <c r="C73" s="75" t="s">
        <v>348</v>
      </c>
      <c r="D73" s="75" t="s">
        <v>349</v>
      </c>
      <c r="E73" s="349" t="s">
        <v>350</v>
      </c>
      <c r="F73" s="349"/>
      <c r="G73" s="349" t="s">
        <v>341</v>
      </c>
      <c r="H73" s="350"/>
      <c r="I73" s="57"/>
      <c r="J73" s="47" t="s">
        <v>367</v>
      </c>
      <c r="K73" s="48"/>
      <c r="L73" s="48"/>
      <c r="M73" s="49"/>
    </row>
    <row r="74" spans="1:13">
      <c r="A74" s="346"/>
      <c r="B74" s="10"/>
      <c r="C74" s="10"/>
      <c r="D74" s="4"/>
      <c r="E74" s="10"/>
      <c r="F74" s="10"/>
      <c r="G74" s="354"/>
      <c r="H74" s="355"/>
      <c r="I74" s="356"/>
      <c r="J74" s="45" t="s">
        <v>367</v>
      </c>
      <c r="K74" s="45"/>
      <c r="L74" s="45"/>
      <c r="M74" s="46"/>
    </row>
    <row r="75" spans="1:13" ht="21">
      <c r="A75" s="346"/>
      <c r="B75" s="55" t="s">
        <v>357</v>
      </c>
      <c r="C75" s="55" t="s">
        <v>358</v>
      </c>
      <c r="D75" s="55" t="s">
        <v>359</v>
      </c>
      <c r="E75" s="348" t="s">
        <v>360</v>
      </c>
      <c r="F75" s="348"/>
      <c r="G75" s="357"/>
      <c r="H75" s="358"/>
      <c r="I75" s="359"/>
      <c r="J75" s="15" t="s">
        <v>385</v>
      </c>
      <c r="K75" s="16"/>
      <c r="L75" s="16"/>
      <c r="M75" s="17"/>
    </row>
    <row r="76" spans="1:13">
      <c r="A76" s="347"/>
      <c r="B76" s="11"/>
      <c r="C76" s="11"/>
      <c r="D76" s="12"/>
      <c r="E76" s="13" t="s">
        <v>364</v>
      </c>
      <c r="F76" s="14"/>
      <c r="G76" s="351"/>
      <c r="H76" s="352"/>
      <c r="I76" s="353"/>
      <c r="J76" s="15" t="s">
        <v>378</v>
      </c>
      <c r="K76" s="16"/>
      <c r="L76" s="16"/>
      <c r="M76" s="17"/>
    </row>
    <row r="77" spans="1:13" ht="21">
      <c r="A77" s="345">
        <f>A73+1</f>
        <v>16</v>
      </c>
      <c r="B77" s="75" t="s">
        <v>347</v>
      </c>
      <c r="C77" s="75" t="s">
        <v>348</v>
      </c>
      <c r="D77" s="75" t="s">
        <v>349</v>
      </c>
      <c r="E77" s="349" t="s">
        <v>350</v>
      </c>
      <c r="F77" s="349"/>
      <c r="G77" s="349" t="s">
        <v>341</v>
      </c>
      <c r="H77" s="350"/>
      <c r="I77" s="57"/>
      <c r="J77" s="47" t="s">
        <v>367</v>
      </c>
      <c r="K77" s="48"/>
      <c r="L77" s="48"/>
      <c r="M77" s="49"/>
    </row>
    <row r="78" spans="1:13">
      <c r="A78" s="346"/>
      <c r="B78" s="10"/>
      <c r="C78" s="10"/>
      <c r="D78" s="4"/>
      <c r="E78" s="10"/>
      <c r="F78" s="10"/>
      <c r="G78" s="354"/>
      <c r="H78" s="355"/>
      <c r="I78" s="356"/>
      <c r="J78" s="45" t="s">
        <v>367</v>
      </c>
      <c r="K78" s="45"/>
      <c r="L78" s="45"/>
      <c r="M78" s="46"/>
    </row>
    <row r="79" spans="1:13" ht="21">
      <c r="A79" s="346"/>
      <c r="B79" s="55" t="s">
        <v>357</v>
      </c>
      <c r="C79" s="55" t="s">
        <v>358</v>
      </c>
      <c r="D79" s="55" t="s">
        <v>359</v>
      </c>
      <c r="E79" s="348" t="s">
        <v>360</v>
      </c>
      <c r="F79" s="348"/>
      <c r="G79" s="357"/>
      <c r="H79" s="358"/>
      <c r="I79" s="359"/>
      <c r="J79" s="15" t="s">
        <v>385</v>
      </c>
      <c r="K79" s="16"/>
      <c r="L79" s="16"/>
      <c r="M79" s="17"/>
    </row>
    <row r="80" spans="1:13">
      <c r="A80" s="347"/>
      <c r="B80" s="11"/>
      <c r="C80" s="11"/>
      <c r="D80" s="12"/>
      <c r="E80" s="13" t="s">
        <v>364</v>
      </c>
      <c r="F80" s="14"/>
      <c r="G80" s="351"/>
      <c r="H80" s="352"/>
      <c r="I80" s="353"/>
      <c r="J80" s="15" t="s">
        <v>378</v>
      </c>
      <c r="K80" s="16"/>
      <c r="L80" s="16"/>
      <c r="M80" s="17"/>
    </row>
    <row r="81" spans="1:13" ht="21">
      <c r="A81" s="345">
        <f>A77+1</f>
        <v>17</v>
      </c>
      <c r="B81" s="75" t="s">
        <v>347</v>
      </c>
      <c r="C81" s="75" t="s">
        <v>348</v>
      </c>
      <c r="D81" s="75" t="s">
        <v>349</v>
      </c>
      <c r="E81" s="349" t="s">
        <v>350</v>
      </c>
      <c r="F81" s="349"/>
      <c r="G81" s="349" t="s">
        <v>341</v>
      </c>
      <c r="H81" s="350"/>
      <c r="I81" s="57"/>
      <c r="J81" s="47" t="s">
        <v>367</v>
      </c>
      <c r="K81" s="48"/>
      <c r="L81" s="48"/>
      <c r="M81" s="49"/>
    </row>
    <row r="82" spans="1:13">
      <c r="A82" s="346"/>
      <c r="B82" s="10"/>
      <c r="C82" s="10"/>
      <c r="D82" s="4"/>
      <c r="E82" s="10"/>
      <c r="F82" s="10"/>
      <c r="G82" s="354"/>
      <c r="H82" s="355"/>
      <c r="I82" s="356"/>
      <c r="J82" s="45" t="s">
        <v>367</v>
      </c>
      <c r="K82" s="45"/>
      <c r="L82" s="45"/>
      <c r="M82" s="46"/>
    </row>
    <row r="83" spans="1:13" ht="21">
      <c r="A83" s="346"/>
      <c r="B83" s="55" t="s">
        <v>357</v>
      </c>
      <c r="C83" s="55" t="s">
        <v>358</v>
      </c>
      <c r="D83" s="55" t="s">
        <v>359</v>
      </c>
      <c r="E83" s="348" t="s">
        <v>360</v>
      </c>
      <c r="F83" s="348"/>
      <c r="G83" s="357"/>
      <c r="H83" s="358"/>
      <c r="I83" s="359"/>
      <c r="J83" s="15" t="s">
        <v>385</v>
      </c>
      <c r="K83" s="16"/>
      <c r="L83" s="16"/>
      <c r="M83" s="17"/>
    </row>
    <row r="84" spans="1:13">
      <c r="A84" s="347"/>
      <c r="B84" s="11"/>
      <c r="C84" s="11"/>
      <c r="D84" s="12"/>
      <c r="E84" s="13" t="s">
        <v>364</v>
      </c>
      <c r="F84" s="14"/>
      <c r="G84" s="351"/>
      <c r="H84" s="352"/>
      <c r="I84" s="353"/>
      <c r="J84" s="15" t="s">
        <v>378</v>
      </c>
      <c r="K84" s="16"/>
      <c r="L84" s="16"/>
      <c r="M84" s="17"/>
    </row>
    <row r="85" spans="1:13" ht="21">
      <c r="A85" s="345">
        <f>A81+1</f>
        <v>18</v>
      </c>
      <c r="B85" s="75" t="s">
        <v>347</v>
      </c>
      <c r="C85" s="75" t="s">
        <v>348</v>
      </c>
      <c r="D85" s="75" t="s">
        <v>349</v>
      </c>
      <c r="E85" s="349" t="s">
        <v>350</v>
      </c>
      <c r="F85" s="349"/>
      <c r="G85" s="349" t="s">
        <v>341</v>
      </c>
      <c r="H85" s="350"/>
      <c r="I85" s="57"/>
      <c r="J85" s="47" t="s">
        <v>367</v>
      </c>
      <c r="K85" s="48"/>
      <c r="L85" s="48"/>
      <c r="M85" s="49"/>
    </row>
    <row r="86" spans="1:13">
      <c r="A86" s="346"/>
      <c r="B86" s="10"/>
      <c r="C86" s="10"/>
      <c r="D86" s="4"/>
      <c r="E86" s="10"/>
      <c r="F86" s="10"/>
      <c r="G86" s="354"/>
      <c r="H86" s="355"/>
      <c r="I86" s="356"/>
      <c r="J86" s="45" t="s">
        <v>367</v>
      </c>
      <c r="K86" s="45"/>
      <c r="L86" s="45"/>
      <c r="M86" s="46"/>
    </row>
    <row r="87" spans="1:13" ht="21">
      <c r="A87" s="346"/>
      <c r="B87" s="55" t="s">
        <v>357</v>
      </c>
      <c r="C87" s="55" t="s">
        <v>358</v>
      </c>
      <c r="D87" s="55" t="s">
        <v>359</v>
      </c>
      <c r="E87" s="348" t="s">
        <v>360</v>
      </c>
      <c r="F87" s="348"/>
      <c r="G87" s="357"/>
      <c r="H87" s="358"/>
      <c r="I87" s="359"/>
      <c r="J87" s="15" t="s">
        <v>385</v>
      </c>
      <c r="K87" s="16"/>
      <c r="L87" s="16"/>
      <c r="M87" s="17"/>
    </row>
    <row r="88" spans="1:13">
      <c r="A88" s="347"/>
      <c r="B88" s="11"/>
      <c r="C88" s="11"/>
      <c r="D88" s="12"/>
      <c r="E88" s="13" t="s">
        <v>364</v>
      </c>
      <c r="F88" s="14"/>
      <c r="G88" s="351"/>
      <c r="H88" s="352"/>
      <c r="I88" s="353"/>
      <c r="J88" s="15" t="s">
        <v>378</v>
      </c>
      <c r="K88" s="16"/>
      <c r="L88" s="16"/>
      <c r="M88" s="17"/>
    </row>
    <row r="89" spans="1:13" ht="21">
      <c r="A89" s="345">
        <f>A85+1</f>
        <v>19</v>
      </c>
      <c r="B89" s="75" t="s">
        <v>347</v>
      </c>
      <c r="C89" s="75" t="s">
        <v>348</v>
      </c>
      <c r="D89" s="75" t="s">
        <v>349</v>
      </c>
      <c r="E89" s="349" t="s">
        <v>350</v>
      </c>
      <c r="F89" s="349"/>
      <c r="G89" s="349" t="s">
        <v>341</v>
      </c>
      <c r="H89" s="350"/>
      <c r="I89" s="57"/>
      <c r="J89" s="47" t="s">
        <v>367</v>
      </c>
      <c r="K89" s="48"/>
      <c r="L89" s="48"/>
      <c r="M89" s="49"/>
    </row>
    <row r="90" spans="1:13">
      <c r="A90" s="346"/>
      <c r="B90" s="10"/>
      <c r="C90" s="10"/>
      <c r="D90" s="4"/>
      <c r="E90" s="10"/>
      <c r="F90" s="10"/>
      <c r="G90" s="354"/>
      <c r="H90" s="355"/>
      <c r="I90" s="356"/>
      <c r="J90" s="45" t="s">
        <v>367</v>
      </c>
      <c r="K90" s="45"/>
      <c r="L90" s="45"/>
      <c r="M90" s="46"/>
    </row>
    <row r="91" spans="1:13" ht="21">
      <c r="A91" s="346"/>
      <c r="B91" s="55" t="s">
        <v>357</v>
      </c>
      <c r="C91" s="55" t="s">
        <v>358</v>
      </c>
      <c r="D91" s="55" t="s">
        <v>359</v>
      </c>
      <c r="E91" s="348" t="s">
        <v>360</v>
      </c>
      <c r="F91" s="348"/>
      <c r="G91" s="357"/>
      <c r="H91" s="358"/>
      <c r="I91" s="359"/>
      <c r="J91" s="15" t="s">
        <v>385</v>
      </c>
      <c r="K91" s="16"/>
      <c r="L91" s="16"/>
      <c r="M91" s="17"/>
    </row>
    <row r="92" spans="1:13">
      <c r="A92" s="347"/>
      <c r="B92" s="11"/>
      <c r="C92" s="11"/>
      <c r="D92" s="12"/>
      <c r="E92" s="13" t="s">
        <v>364</v>
      </c>
      <c r="F92" s="14"/>
      <c r="G92" s="351"/>
      <c r="H92" s="352"/>
      <c r="I92" s="353"/>
      <c r="J92" s="15" t="s">
        <v>378</v>
      </c>
      <c r="K92" s="16"/>
      <c r="L92" s="16"/>
      <c r="M92" s="17"/>
    </row>
    <row r="93" spans="1:13" ht="21">
      <c r="A93" s="345">
        <f>A89+1</f>
        <v>20</v>
      </c>
      <c r="B93" s="75" t="s">
        <v>347</v>
      </c>
      <c r="C93" s="75" t="s">
        <v>348</v>
      </c>
      <c r="D93" s="75" t="s">
        <v>349</v>
      </c>
      <c r="E93" s="349" t="s">
        <v>350</v>
      </c>
      <c r="F93" s="349"/>
      <c r="G93" s="349" t="s">
        <v>341</v>
      </c>
      <c r="H93" s="350"/>
      <c r="I93" s="57"/>
      <c r="J93" s="47" t="s">
        <v>367</v>
      </c>
      <c r="K93" s="48"/>
      <c r="L93" s="48"/>
      <c r="M93" s="49"/>
    </row>
    <row r="94" spans="1:13">
      <c r="A94" s="346"/>
      <c r="B94" s="10"/>
      <c r="C94" s="10"/>
      <c r="D94" s="4"/>
      <c r="E94" s="10"/>
      <c r="F94" s="10"/>
      <c r="G94" s="354"/>
      <c r="H94" s="355"/>
      <c r="I94" s="356"/>
      <c r="J94" s="45" t="s">
        <v>367</v>
      </c>
      <c r="K94" s="45"/>
      <c r="L94" s="45"/>
      <c r="M94" s="46"/>
    </row>
    <row r="95" spans="1:13" ht="21">
      <c r="A95" s="346"/>
      <c r="B95" s="55" t="s">
        <v>357</v>
      </c>
      <c r="C95" s="55" t="s">
        <v>358</v>
      </c>
      <c r="D95" s="55" t="s">
        <v>359</v>
      </c>
      <c r="E95" s="348" t="s">
        <v>360</v>
      </c>
      <c r="F95" s="348"/>
      <c r="G95" s="357"/>
      <c r="H95" s="358"/>
      <c r="I95" s="359"/>
      <c r="J95" s="15" t="s">
        <v>385</v>
      </c>
      <c r="K95" s="16"/>
      <c r="L95" s="16"/>
      <c r="M95" s="17"/>
    </row>
    <row r="96" spans="1:13">
      <c r="A96" s="347"/>
      <c r="B96" s="11"/>
      <c r="C96" s="11"/>
      <c r="D96" s="12"/>
      <c r="E96" s="13" t="s">
        <v>364</v>
      </c>
      <c r="F96" s="14"/>
      <c r="G96" s="351"/>
      <c r="H96" s="352"/>
      <c r="I96" s="353"/>
      <c r="J96" s="15" t="s">
        <v>378</v>
      </c>
      <c r="K96" s="16"/>
      <c r="L96" s="16"/>
      <c r="M96" s="17"/>
    </row>
    <row r="97" spans="1:13" ht="21">
      <c r="A97" s="345">
        <f>A93+1</f>
        <v>21</v>
      </c>
      <c r="B97" s="75" t="s">
        <v>347</v>
      </c>
      <c r="C97" s="75" t="s">
        <v>348</v>
      </c>
      <c r="D97" s="75" t="s">
        <v>349</v>
      </c>
      <c r="E97" s="349" t="s">
        <v>350</v>
      </c>
      <c r="F97" s="349"/>
      <c r="G97" s="349" t="s">
        <v>341</v>
      </c>
      <c r="H97" s="350"/>
      <c r="I97" s="57"/>
      <c r="J97" s="47" t="s">
        <v>367</v>
      </c>
      <c r="K97" s="48"/>
      <c r="L97" s="48"/>
      <c r="M97" s="49"/>
    </row>
    <row r="98" spans="1:13">
      <c r="A98" s="346"/>
      <c r="B98" s="10"/>
      <c r="C98" s="10"/>
      <c r="D98" s="4"/>
      <c r="E98" s="10"/>
      <c r="F98" s="10"/>
      <c r="G98" s="354"/>
      <c r="H98" s="355"/>
      <c r="I98" s="356"/>
      <c r="J98" s="45" t="s">
        <v>367</v>
      </c>
      <c r="K98" s="45"/>
      <c r="L98" s="45"/>
      <c r="M98" s="46"/>
    </row>
    <row r="99" spans="1:13" ht="21">
      <c r="A99" s="346"/>
      <c r="B99" s="55" t="s">
        <v>357</v>
      </c>
      <c r="C99" s="55" t="s">
        <v>358</v>
      </c>
      <c r="D99" s="55" t="s">
        <v>359</v>
      </c>
      <c r="E99" s="348" t="s">
        <v>360</v>
      </c>
      <c r="F99" s="348"/>
      <c r="G99" s="357"/>
      <c r="H99" s="358"/>
      <c r="I99" s="359"/>
      <c r="J99" s="15" t="s">
        <v>385</v>
      </c>
      <c r="K99" s="16"/>
      <c r="L99" s="16"/>
      <c r="M99" s="17"/>
    </row>
    <row r="100" spans="1:13">
      <c r="A100" s="347"/>
      <c r="B100" s="11"/>
      <c r="C100" s="11"/>
      <c r="D100" s="12"/>
      <c r="E100" s="13" t="s">
        <v>364</v>
      </c>
      <c r="F100" s="14"/>
      <c r="G100" s="351"/>
      <c r="H100" s="352"/>
      <c r="I100" s="353"/>
      <c r="J100" s="15" t="s">
        <v>378</v>
      </c>
      <c r="K100" s="16"/>
      <c r="L100" s="16"/>
      <c r="M100" s="17"/>
    </row>
    <row r="101" spans="1:13" ht="21">
      <c r="A101" s="345">
        <f>A97+1</f>
        <v>22</v>
      </c>
      <c r="B101" s="75" t="s">
        <v>347</v>
      </c>
      <c r="C101" s="75" t="s">
        <v>348</v>
      </c>
      <c r="D101" s="75" t="s">
        <v>349</v>
      </c>
      <c r="E101" s="349" t="s">
        <v>350</v>
      </c>
      <c r="F101" s="349"/>
      <c r="G101" s="349" t="s">
        <v>341</v>
      </c>
      <c r="H101" s="350"/>
      <c r="I101" s="57"/>
      <c r="J101" s="47" t="s">
        <v>367</v>
      </c>
      <c r="K101" s="48"/>
      <c r="L101" s="48"/>
      <c r="M101" s="49"/>
    </row>
    <row r="102" spans="1:13">
      <c r="A102" s="346"/>
      <c r="B102" s="10"/>
      <c r="C102" s="10"/>
      <c r="D102" s="4"/>
      <c r="E102" s="10"/>
      <c r="F102" s="10"/>
      <c r="G102" s="354"/>
      <c r="H102" s="355"/>
      <c r="I102" s="356"/>
      <c r="J102" s="45" t="s">
        <v>367</v>
      </c>
      <c r="K102" s="45"/>
      <c r="L102" s="45"/>
      <c r="M102" s="46"/>
    </row>
    <row r="103" spans="1:13" ht="21">
      <c r="A103" s="346"/>
      <c r="B103" s="55" t="s">
        <v>357</v>
      </c>
      <c r="C103" s="55" t="s">
        <v>358</v>
      </c>
      <c r="D103" s="55" t="s">
        <v>359</v>
      </c>
      <c r="E103" s="348" t="s">
        <v>360</v>
      </c>
      <c r="F103" s="348"/>
      <c r="G103" s="357"/>
      <c r="H103" s="358"/>
      <c r="I103" s="359"/>
      <c r="J103" s="15" t="s">
        <v>385</v>
      </c>
      <c r="K103" s="16"/>
      <c r="L103" s="16"/>
      <c r="M103" s="17"/>
    </row>
    <row r="104" spans="1:13">
      <c r="A104" s="347"/>
      <c r="B104" s="11"/>
      <c r="C104" s="11"/>
      <c r="D104" s="12"/>
      <c r="E104" s="13" t="s">
        <v>364</v>
      </c>
      <c r="F104" s="14"/>
      <c r="G104" s="351"/>
      <c r="H104" s="352"/>
      <c r="I104" s="353"/>
      <c r="J104" s="15" t="s">
        <v>378</v>
      </c>
      <c r="K104" s="16"/>
      <c r="L104" s="16"/>
      <c r="M104" s="17"/>
    </row>
    <row r="105" spans="1:13" ht="21">
      <c r="A105" s="345">
        <f>A101+1</f>
        <v>23</v>
      </c>
      <c r="B105" s="75" t="s">
        <v>347</v>
      </c>
      <c r="C105" s="75" t="s">
        <v>348</v>
      </c>
      <c r="D105" s="75" t="s">
        <v>349</v>
      </c>
      <c r="E105" s="349" t="s">
        <v>350</v>
      </c>
      <c r="F105" s="349"/>
      <c r="G105" s="349" t="s">
        <v>341</v>
      </c>
      <c r="H105" s="350"/>
      <c r="I105" s="57"/>
      <c r="J105" s="47" t="s">
        <v>367</v>
      </c>
      <c r="K105" s="48"/>
      <c r="L105" s="48"/>
      <c r="M105" s="49"/>
    </row>
    <row r="106" spans="1:13">
      <c r="A106" s="346"/>
      <c r="B106" s="10"/>
      <c r="C106" s="10"/>
      <c r="D106" s="4"/>
      <c r="E106" s="10"/>
      <c r="F106" s="10"/>
      <c r="G106" s="354"/>
      <c r="H106" s="355"/>
      <c r="I106" s="356"/>
      <c r="J106" s="45" t="s">
        <v>367</v>
      </c>
      <c r="K106" s="45"/>
      <c r="L106" s="45"/>
      <c r="M106" s="46"/>
    </row>
    <row r="107" spans="1:13" ht="21">
      <c r="A107" s="346"/>
      <c r="B107" s="55" t="s">
        <v>357</v>
      </c>
      <c r="C107" s="55" t="s">
        <v>358</v>
      </c>
      <c r="D107" s="55" t="s">
        <v>359</v>
      </c>
      <c r="E107" s="348" t="s">
        <v>360</v>
      </c>
      <c r="F107" s="348"/>
      <c r="G107" s="357"/>
      <c r="H107" s="358"/>
      <c r="I107" s="359"/>
      <c r="J107" s="15" t="s">
        <v>385</v>
      </c>
      <c r="K107" s="16"/>
      <c r="L107" s="16"/>
      <c r="M107" s="17"/>
    </row>
    <row r="108" spans="1:13">
      <c r="A108" s="347"/>
      <c r="B108" s="11"/>
      <c r="C108" s="11"/>
      <c r="D108" s="12"/>
      <c r="E108" s="13" t="s">
        <v>364</v>
      </c>
      <c r="F108" s="14"/>
      <c r="G108" s="351"/>
      <c r="H108" s="352"/>
      <c r="I108" s="353"/>
      <c r="J108" s="15" t="s">
        <v>378</v>
      </c>
      <c r="K108" s="16"/>
      <c r="L108" s="16"/>
      <c r="M108" s="17"/>
    </row>
    <row r="109" spans="1:13" ht="21">
      <c r="A109" s="345">
        <f>A105+1</f>
        <v>24</v>
      </c>
      <c r="B109" s="75" t="s">
        <v>347</v>
      </c>
      <c r="C109" s="75" t="s">
        <v>348</v>
      </c>
      <c r="D109" s="75" t="s">
        <v>349</v>
      </c>
      <c r="E109" s="349" t="s">
        <v>350</v>
      </c>
      <c r="F109" s="349"/>
      <c r="G109" s="349" t="s">
        <v>341</v>
      </c>
      <c r="H109" s="350"/>
      <c r="I109" s="57"/>
      <c r="J109" s="47" t="s">
        <v>367</v>
      </c>
      <c r="K109" s="48"/>
      <c r="L109" s="48"/>
      <c r="M109" s="49"/>
    </row>
    <row r="110" spans="1:13">
      <c r="A110" s="346"/>
      <c r="B110" s="10"/>
      <c r="C110" s="10"/>
      <c r="D110" s="4"/>
      <c r="E110" s="10"/>
      <c r="F110" s="10"/>
      <c r="G110" s="354"/>
      <c r="H110" s="355"/>
      <c r="I110" s="356"/>
      <c r="J110" s="45" t="s">
        <v>367</v>
      </c>
      <c r="K110" s="45"/>
      <c r="L110" s="45"/>
      <c r="M110" s="46"/>
    </row>
    <row r="111" spans="1:13" ht="21">
      <c r="A111" s="346"/>
      <c r="B111" s="55" t="s">
        <v>357</v>
      </c>
      <c r="C111" s="55" t="s">
        <v>358</v>
      </c>
      <c r="D111" s="55" t="s">
        <v>359</v>
      </c>
      <c r="E111" s="348" t="s">
        <v>360</v>
      </c>
      <c r="F111" s="348"/>
      <c r="G111" s="357"/>
      <c r="H111" s="358"/>
      <c r="I111" s="359"/>
      <c r="J111" s="15" t="s">
        <v>385</v>
      </c>
      <c r="K111" s="16"/>
      <c r="L111" s="16"/>
      <c r="M111" s="17"/>
    </row>
    <row r="112" spans="1:13">
      <c r="A112" s="347"/>
      <c r="B112" s="11"/>
      <c r="C112" s="11"/>
      <c r="D112" s="12"/>
      <c r="E112" s="13" t="s">
        <v>364</v>
      </c>
      <c r="F112" s="14"/>
      <c r="G112" s="351"/>
      <c r="H112" s="352"/>
      <c r="I112" s="353"/>
      <c r="J112" s="15" t="s">
        <v>378</v>
      </c>
      <c r="K112" s="16"/>
      <c r="L112" s="16"/>
      <c r="M112" s="17"/>
    </row>
    <row r="113" spans="1:13" ht="21">
      <c r="A113" s="345">
        <f>A109+1</f>
        <v>25</v>
      </c>
      <c r="B113" s="75" t="s">
        <v>347</v>
      </c>
      <c r="C113" s="75" t="s">
        <v>348</v>
      </c>
      <c r="D113" s="75" t="s">
        <v>349</v>
      </c>
      <c r="E113" s="349" t="s">
        <v>350</v>
      </c>
      <c r="F113" s="349"/>
      <c r="G113" s="349" t="s">
        <v>341</v>
      </c>
      <c r="H113" s="350"/>
      <c r="I113" s="57"/>
      <c r="J113" s="47" t="s">
        <v>367</v>
      </c>
      <c r="K113" s="48"/>
      <c r="L113" s="48"/>
      <c r="M113" s="49"/>
    </row>
    <row r="114" spans="1:13">
      <c r="A114" s="346"/>
      <c r="B114" s="10"/>
      <c r="C114" s="10"/>
      <c r="D114" s="4"/>
      <c r="E114" s="10"/>
      <c r="F114" s="10"/>
      <c r="G114" s="354"/>
      <c r="H114" s="355"/>
      <c r="I114" s="356"/>
      <c r="J114" s="45" t="s">
        <v>367</v>
      </c>
      <c r="K114" s="45"/>
      <c r="L114" s="45"/>
      <c r="M114" s="46"/>
    </row>
    <row r="115" spans="1:13" ht="21">
      <c r="A115" s="346"/>
      <c r="B115" s="55" t="s">
        <v>357</v>
      </c>
      <c r="C115" s="55" t="s">
        <v>358</v>
      </c>
      <c r="D115" s="55" t="s">
        <v>359</v>
      </c>
      <c r="E115" s="348" t="s">
        <v>360</v>
      </c>
      <c r="F115" s="348"/>
      <c r="G115" s="357"/>
      <c r="H115" s="358"/>
      <c r="I115" s="359"/>
      <c r="J115" s="15" t="s">
        <v>385</v>
      </c>
      <c r="K115" s="16"/>
      <c r="L115" s="16"/>
      <c r="M115" s="17"/>
    </row>
    <row r="116" spans="1:13">
      <c r="A116" s="347"/>
      <c r="B116" s="11"/>
      <c r="C116" s="11"/>
      <c r="D116" s="12"/>
      <c r="E116" s="13" t="s">
        <v>364</v>
      </c>
      <c r="F116" s="14"/>
      <c r="G116" s="351"/>
      <c r="H116" s="352"/>
      <c r="I116" s="353"/>
      <c r="J116" s="15" t="s">
        <v>378</v>
      </c>
      <c r="K116" s="16"/>
      <c r="L116" s="16"/>
      <c r="M116" s="17"/>
    </row>
    <row r="117" spans="1:13" ht="21">
      <c r="A117" s="345">
        <f>A113+1</f>
        <v>26</v>
      </c>
      <c r="B117" s="75" t="s">
        <v>347</v>
      </c>
      <c r="C117" s="75" t="s">
        <v>348</v>
      </c>
      <c r="D117" s="75" t="s">
        <v>349</v>
      </c>
      <c r="E117" s="349" t="s">
        <v>350</v>
      </c>
      <c r="F117" s="349"/>
      <c r="G117" s="349" t="s">
        <v>341</v>
      </c>
      <c r="H117" s="350"/>
      <c r="I117" s="57"/>
      <c r="J117" s="47" t="s">
        <v>367</v>
      </c>
      <c r="K117" s="48"/>
      <c r="L117" s="48"/>
      <c r="M117" s="49"/>
    </row>
    <row r="118" spans="1:13">
      <c r="A118" s="346"/>
      <c r="B118" s="10"/>
      <c r="C118" s="10"/>
      <c r="D118" s="4"/>
      <c r="E118" s="10"/>
      <c r="F118" s="10"/>
      <c r="G118" s="354"/>
      <c r="H118" s="355"/>
      <c r="I118" s="356"/>
      <c r="J118" s="45" t="s">
        <v>367</v>
      </c>
      <c r="K118" s="45"/>
      <c r="L118" s="45"/>
      <c r="M118" s="46"/>
    </row>
    <row r="119" spans="1:13" ht="21">
      <c r="A119" s="346"/>
      <c r="B119" s="55" t="s">
        <v>357</v>
      </c>
      <c r="C119" s="55" t="s">
        <v>358</v>
      </c>
      <c r="D119" s="55" t="s">
        <v>359</v>
      </c>
      <c r="E119" s="348" t="s">
        <v>360</v>
      </c>
      <c r="F119" s="348"/>
      <c r="G119" s="357"/>
      <c r="H119" s="358"/>
      <c r="I119" s="359"/>
      <c r="J119" s="15" t="s">
        <v>385</v>
      </c>
      <c r="K119" s="16"/>
      <c r="L119" s="16"/>
      <c r="M119" s="17"/>
    </row>
    <row r="120" spans="1:13">
      <c r="A120" s="347"/>
      <c r="B120" s="11"/>
      <c r="C120" s="11"/>
      <c r="D120" s="12"/>
      <c r="E120" s="13" t="s">
        <v>364</v>
      </c>
      <c r="F120" s="14"/>
      <c r="G120" s="351"/>
      <c r="H120" s="352"/>
      <c r="I120" s="353"/>
      <c r="J120" s="15" t="s">
        <v>378</v>
      </c>
      <c r="K120" s="16"/>
      <c r="L120" s="16"/>
      <c r="M120" s="17"/>
    </row>
    <row r="121" spans="1:13" ht="21">
      <c r="A121" s="345">
        <f>A117+1</f>
        <v>27</v>
      </c>
      <c r="B121" s="75" t="s">
        <v>347</v>
      </c>
      <c r="C121" s="75" t="s">
        <v>348</v>
      </c>
      <c r="D121" s="75" t="s">
        <v>349</v>
      </c>
      <c r="E121" s="349" t="s">
        <v>350</v>
      </c>
      <c r="F121" s="349"/>
      <c r="G121" s="349" t="s">
        <v>341</v>
      </c>
      <c r="H121" s="350"/>
      <c r="I121" s="57"/>
      <c r="J121" s="47" t="s">
        <v>367</v>
      </c>
      <c r="K121" s="48"/>
      <c r="L121" s="48"/>
      <c r="M121" s="49"/>
    </row>
    <row r="122" spans="1:13">
      <c r="A122" s="346"/>
      <c r="B122" s="10"/>
      <c r="C122" s="10"/>
      <c r="D122" s="4"/>
      <c r="E122" s="10"/>
      <c r="F122" s="10"/>
      <c r="G122" s="354"/>
      <c r="H122" s="355"/>
      <c r="I122" s="356"/>
      <c r="J122" s="45" t="s">
        <v>367</v>
      </c>
      <c r="K122" s="45"/>
      <c r="L122" s="45"/>
      <c r="M122" s="46"/>
    </row>
    <row r="123" spans="1:13" ht="21">
      <c r="A123" s="346"/>
      <c r="B123" s="55" t="s">
        <v>357</v>
      </c>
      <c r="C123" s="55" t="s">
        <v>358</v>
      </c>
      <c r="D123" s="55" t="s">
        <v>359</v>
      </c>
      <c r="E123" s="348" t="s">
        <v>360</v>
      </c>
      <c r="F123" s="348"/>
      <c r="G123" s="357"/>
      <c r="H123" s="358"/>
      <c r="I123" s="359"/>
      <c r="J123" s="15" t="s">
        <v>385</v>
      </c>
      <c r="K123" s="16"/>
      <c r="L123" s="16"/>
      <c r="M123" s="17"/>
    </row>
    <row r="124" spans="1:13">
      <c r="A124" s="347"/>
      <c r="B124" s="11"/>
      <c r="C124" s="11"/>
      <c r="D124" s="12"/>
      <c r="E124" s="13" t="s">
        <v>364</v>
      </c>
      <c r="F124" s="14"/>
      <c r="G124" s="351"/>
      <c r="H124" s="352"/>
      <c r="I124" s="353"/>
      <c r="J124" s="15" t="s">
        <v>378</v>
      </c>
      <c r="K124" s="16"/>
      <c r="L124" s="16"/>
      <c r="M124" s="17"/>
    </row>
    <row r="125" spans="1:13" ht="21">
      <c r="A125" s="345">
        <f>A121+1</f>
        <v>28</v>
      </c>
      <c r="B125" s="75" t="s">
        <v>347</v>
      </c>
      <c r="C125" s="75" t="s">
        <v>348</v>
      </c>
      <c r="D125" s="75" t="s">
        <v>349</v>
      </c>
      <c r="E125" s="349" t="s">
        <v>350</v>
      </c>
      <c r="F125" s="349"/>
      <c r="G125" s="349" t="s">
        <v>341</v>
      </c>
      <c r="H125" s="350"/>
      <c r="I125" s="57"/>
      <c r="J125" s="47" t="s">
        <v>367</v>
      </c>
      <c r="K125" s="48"/>
      <c r="L125" s="48"/>
      <c r="M125" s="49"/>
    </row>
    <row r="126" spans="1:13">
      <c r="A126" s="346"/>
      <c r="B126" s="10"/>
      <c r="C126" s="10"/>
      <c r="D126" s="4"/>
      <c r="E126" s="10"/>
      <c r="F126" s="10"/>
      <c r="G126" s="354"/>
      <c r="H126" s="355"/>
      <c r="I126" s="356"/>
      <c r="J126" s="45" t="s">
        <v>367</v>
      </c>
      <c r="K126" s="45"/>
      <c r="L126" s="45"/>
      <c r="M126" s="46"/>
    </row>
    <row r="127" spans="1:13" ht="21">
      <c r="A127" s="346"/>
      <c r="B127" s="55" t="s">
        <v>357</v>
      </c>
      <c r="C127" s="55" t="s">
        <v>358</v>
      </c>
      <c r="D127" s="55" t="s">
        <v>359</v>
      </c>
      <c r="E127" s="348" t="s">
        <v>360</v>
      </c>
      <c r="F127" s="348"/>
      <c r="G127" s="357"/>
      <c r="H127" s="358"/>
      <c r="I127" s="359"/>
      <c r="J127" s="15" t="s">
        <v>385</v>
      </c>
      <c r="K127" s="16"/>
      <c r="L127" s="16"/>
      <c r="M127" s="17"/>
    </row>
    <row r="128" spans="1:13">
      <c r="A128" s="347"/>
      <c r="B128" s="11"/>
      <c r="C128" s="11"/>
      <c r="D128" s="12"/>
      <c r="E128" s="13" t="s">
        <v>364</v>
      </c>
      <c r="F128" s="14"/>
      <c r="G128" s="351"/>
      <c r="H128" s="352"/>
      <c r="I128" s="353"/>
      <c r="J128" s="15" t="s">
        <v>378</v>
      </c>
      <c r="K128" s="16"/>
      <c r="L128" s="16"/>
      <c r="M128" s="17"/>
    </row>
    <row r="129" spans="1:13" ht="21">
      <c r="A129" s="345">
        <f>A125+1</f>
        <v>29</v>
      </c>
      <c r="B129" s="75" t="s">
        <v>347</v>
      </c>
      <c r="C129" s="75" t="s">
        <v>348</v>
      </c>
      <c r="D129" s="75" t="s">
        <v>349</v>
      </c>
      <c r="E129" s="349" t="s">
        <v>350</v>
      </c>
      <c r="F129" s="349"/>
      <c r="G129" s="349" t="s">
        <v>341</v>
      </c>
      <c r="H129" s="350"/>
      <c r="I129" s="57"/>
      <c r="J129" s="47" t="s">
        <v>367</v>
      </c>
      <c r="K129" s="48"/>
      <c r="L129" s="48"/>
      <c r="M129" s="49"/>
    </row>
    <row r="130" spans="1:13">
      <c r="A130" s="346"/>
      <c r="B130" s="10"/>
      <c r="C130" s="10"/>
      <c r="D130" s="4"/>
      <c r="E130" s="10"/>
      <c r="F130" s="10"/>
      <c r="G130" s="354"/>
      <c r="H130" s="355"/>
      <c r="I130" s="356"/>
      <c r="J130" s="45" t="s">
        <v>367</v>
      </c>
      <c r="K130" s="45"/>
      <c r="L130" s="45"/>
      <c r="M130" s="46"/>
    </row>
    <row r="131" spans="1:13" ht="21">
      <c r="A131" s="346"/>
      <c r="B131" s="55" t="s">
        <v>357</v>
      </c>
      <c r="C131" s="55" t="s">
        <v>358</v>
      </c>
      <c r="D131" s="55" t="s">
        <v>359</v>
      </c>
      <c r="E131" s="348" t="s">
        <v>360</v>
      </c>
      <c r="F131" s="348"/>
      <c r="G131" s="357"/>
      <c r="H131" s="358"/>
      <c r="I131" s="359"/>
      <c r="J131" s="15" t="s">
        <v>385</v>
      </c>
      <c r="K131" s="16"/>
      <c r="L131" s="16"/>
      <c r="M131" s="17"/>
    </row>
    <row r="132" spans="1:13">
      <c r="A132" s="347"/>
      <c r="B132" s="11"/>
      <c r="C132" s="11"/>
      <c r="D132" s="12"/>
      <c r="E132" s="13" t="s">
        <v>364</v>
      </c>
      <c r="F132" s="14"/>
      <c r="G132" s="351"/>
      <c r="H132" s="352"/>
      <c r="I132" s="353"/>
      <c r="J132" s="15" t="s">
        <v>378</v>
      </c>
      <c r="K132" s="16"/>
      <c r="L132" s="16"/>
      <c r="M132" s="17"/>
    </row>
    <row r="133" spans="1:13" ht="21">
      <c r="A133" s="345">
        <f>A129+1</f>
        <v>30</v>
      </c>
      <c r="B133" s="75" t="s">
        <v>347</v>
      </c>
      <c r="C133" s="75" t="s">
        <v>348</v>
      </c>
      <c r="D133" s="75" t="s">
        <v>349</v>
      </c>
      <c r="E133" s="349" t="s">
        <v>350</v>
      </c>
      <c r="F133" s="349"/>
      <c r="G133" s="349" t="s">
        <v>341</v>
      </c>
      <c r="H133" s="350"/>
      <c r="I133" s="57"/>
      <c r="J133" s="47" t="s">
        <v>367</v>
      </c>
      <c r="K133" s="48"/>
      <c r="L133" s="48"/>
      <c r="M133" s="49"/>
    </row>
    <row r="134" spans="1:13">
      <c r="A134" s="346"/>
      <c r="B134" s="10"/>
      <c r="C134" s="10"/>
      <c r="D134" s="4"/>
      <c r="E134" s="10"/>
      <c r="F134" s="10"/>
      <c r="G134" s="354"/>
      <c r="H134" s="355"/>
      <c r="I134" s="356"/>
      <c r="J134" s="45" t="s">
        <v>367</v>
      </c>
      <c r="K134" s="45"/>
      <c r="L134" s="45"/>
      <c r="M134" s="46"/>
    </row>
    <row r="135" spans="1:13" ht="21">
      <c r="A135" s="346"/>
      <c r="B135" s="55" t="s">
        <v>357</v>
      </c>
      <c r="C135" s="55" t="s">
        <v>358</v>
      </c>
      <c r="D135" s="55" t="s">
        <v>359</v>
      </c>
      <c r="E135" s="348" t="s">
        <v>360</v>
      </c>
      <c r="F135" s="348"/>
      <c r="G135" s="357"/>
      <c r="H135" s="358"/>
      <c r="I135" s="359"/>
      <c r="J135" s="15" t="s">
        <v>385</v>
      </c>
      <c r="K135" s="16"/>
      <c r="L135" s="16"/>
      <c r="M135" s="17"/>
    </row>
    <row r="136" spans="1:13">
      <c r="A136" s="347"/>
      <c r="B136" s="11"/>
      <c r="C136" s="11"/>
      <c r="D136" s="12"/>
      <c r="E136" s="13" t="s">
        <v>364</v>
      </c>
      <c r="F136" s="14"/>
      <c r="G136" s="351"/>
      <c r="H136" s="352"/>
      <c r="I136" s="353"/>
      <c r="J136" s="15" t="s">
        <v>378</v>
      </c>
      <c r="K136" s="16"/>
      <c r="L136" s="16"/>
      <c r="M136" s="17"/>
    </row>
    <row r="137" spans="1:13" ht="21">
      <c r="A137" s="345">
        <f>A133+1</f>
        <v>31</v>
      </c>
      <c r="B137" s="75" t="s">
        <v>347</v>
      </c>
      <c r="C137" s="75" t="s">
        <v>348</v>
      </c>
      <c r="D137" s="75" t="s">
        <v>349</v>
      </c>
      <c r="E137" s="349" t="s">
        <v>350</v>
      </c>
      <c r="F137" s="349"/>
      <c r="G137" s="349" t="s">
        <v>341</v>
      </c>
      <c r="H137" s="350"/>
      <c r="I137" s="57"/>
      <c r="J137" s="47" t="s">
        <v>367</v>
      </c>
      <c r="K137" s="48"/>
      <c r="L137" s="48"/>
      <c r="M137" s="49"/>
    </row>
    <row r="138" spans="1:13">
      <c r="A138" s="346"/>
      <c r="B138" s="10"/>
      <c r="C138" s="10"/>
      <c r="D138" s="4"/>
      <c r="E138" s="10"/>
      <c r="F138" s="10"/>
      <c r="G138" s="354"/>
      <c r="H138" s="355"/>
      <c r="I138" s="356"/>
      <c r="J138" s="45" t="s">
        <v>367</v>
      </c>
      <c r="K138" s="45"/>
      <c r="L138" s="45"/>
      <c r="M138" s="46"/>
    </row>
    <row r="139" spans="1:13" ht="21">
      <c r="A139" s="346"/>
      <c r="B139" s="55" t="s">
        <v>357</v>
      </c>
      <c r="C139" s="55" t="s">
        <v>358</v>
      </c>
      <c r="D139" s="55" t="s">
        <v>359</v>
      </c>
      <c r="E139" s="348" t="s">
        <v>360</v>
      </c>
      <c r="F139" s="348"/>
      <c r="G139" s="357"/>
      <c r="H139" s="358"/>
      <c r="I139" s="359"/>
      <c r="J139" s="15" t="s">
        <v>385</v>
      </c>
      <c r="K139" s="16"/>
      <c r="L139" s="16"/>
      <c r="M139" s="17"/>
    </row>
    <row r="140" spans="1:13">
      <c r="A140" s="347"/>
      <c r="B140" s="11"/>
      <c r="C140" s="11"/>
      <c r="D140" s="12"/>
      <c r="E140" s="13" t="s">
        <v>364</v>
      </c>
      <c r="F140" s="14"/>
      <c r="G140" s="351"/>
      <c r="H140" s="352"/>
      <c r="I140" s="353"/>
      <c r="J140" s="15" t="s">
        <v>378</v>
      </c>
      <c r="K140" s="16"/>
      <c r="L140" s="16"/>
      <c r="M140" s="17"/>
    </row>
    <row r="141" spans="1:13" ht="21">
      <c r="A141" s="345">
        <f>A137+1</f>
        <v>32</v>
      </c>
      <c r="B141" s="75" t="s">
        <v>347</v>
      </c>
      <c r="C141" s="75" t="s">
        <v>348</v>
      </c>
      <c r="D141" s="75" t="s">
        <v>349</v>
      </c>
      <c r="E141" s="349" t="s">
        <v>350</v>
      </c>
      <c r="F141" s="349"/>
      <c r="G141" s="349" t="s">
        <v>341</v>
      </c>
      <c r="H141" s="350"/>
      <c r="I141" s="57"/>
      <c r="J141" s="47" t="s">
        <v>367</v>
      </c>
      <c r="K141" s="48"/>
      <c r="L141" s="48"/>
      <c r="M141" s="49"/>
    </row>
    <row r="142" spans="1:13">
      <c r="A142" s="346"/>
      <c r="B142" s="10"/>
      <c r="C142" s="10"/>
      <c r="D142" s="4"/>
      <c r="E142" s="10"/>
      <c r="F142" s="10"/>
      <c r="G142" s="354"/>
      <c r="H142" s="355"/>
      <c r="I142" s="356"/>
      <c r="J142" s="45" t="s">
        <v>367</v>
      </c>
      <c r="K142" s="45"/>
      <c r="L142" s="45"/>
      <c r="M142" s="46"/>
    </row>
    <row r="143" spans="1:13" ht="21">
      <c r="A143" s="346"/>
      <c r="B143" s="55" t="s">
        <v>357</v>
      </c>
      <c r="C143" s="55" t="s">
        <v>358</v>
      </c>
      <c r="D143" s="55" t="s">
        <v>359</v>
      </c>
      <c r="E143" s="348" t="s">
        <v>360</v>
      </c>
      <c r="F143" s="348"/>
      <c r="G143" s="357"/>
      <c r="H143" s="358"/>
      <c r="I143" s="359"/>
      <c r="J143" s="15" t="s">
        <v>385</v>
      </c>
      <c r="K143" s="16"/>
      <c r="L143" s="16"/>
      <c r="M143" s="17"/>
    </row>
    <row r="144" spans="1:13">
      <c r="A144" s="347"/>
      <c r="B144" s="11"/>
      <c r="C144" s="11"/>
      <c r="D144" s="12"/>
      <c r="E144" s="13" t="s">
        <v>364</v>
      </c>
      <c r="F144" s="14"/>
      <c r="G144" s="351"/>
      <c r="H144" s="352"/>
      <c r="I144" s="353"/>
      <c r="J144" s="15" t="s">
        <v>378</v>
      </c>
      <c r="K144" s="16"/>
      <c r="L144" s="16"/>
      <c r="M144" s="17"/>
    </row>
    <row r="145" spans="1:13" ht="21">
      <c r="A145" s="345">
        <f>A141+1</f>
        <v>33</v>
      </c>
      <c r="B145" s="75" t="s">
        <v>347</v>
      </c>
      <c r="C145" s="75" t="s">
        <v>348</v>
      </c>
      <c r="D145" s="75" t="s">
        <v>349</v>
      </c>
      <c r="E145" s="349" t="s">
        <v>350</v>
      </c>
      <c r="F145" s="349"/>
      <c r="G145" s="349" t="s">
        <v>341</v>
      </c>
      <c r="H145" s="350"/>
      <c r="I145" s="57"/>
      <c r="J145" s="47" t="s">
        <v>367</v>
      </c>
      <c r="K145" s="48"/>
      <c r="L145" s="48"/>
      <c r="M145" s="49"/>
    </row>
    <row r="146" spans="1:13">
      <c r="A146" s="346"/>
      <c r="B146" s="10"/>
      <c r="C146" s="10"/>
      <c r="D146" s="4"/>
      <c r="E146" s="10"/>
      <c r="F146" s="10"/>
      <c r="G146" s="354"/>
      <c r="H146" s="355"/>
      <c r="I146" s="356"/>
      <c r="J146" s="45" t="s">
        <v>367</v>
      </c>
      <c r="K146" s="45"/>
      <c r="L146" s="45"/>
      <c r="M146" s="46"/>
    </row>
    <row r="147" spans="1:13" ht="21">
      <c r="A147" s="346"/>
      <c r="B147" s="55" t="s">
        <v>357</v>
      </c>
      <c r="C147" s="55" t="s">
        <v>358</v>
      </c>
      <c r="D147" s="55" t="s">
        <v>359</v>
      </c>
      <c r="E147" s="348" t="s">
        <v>360</v>
      </c>
      <c r="F147" s="348"/>
      <c r="G147" s="357"/>
      <c r="H147" s="358"/>
      <c r="I147" s="359"/>
      <c r="J147" s="15" t="s">
        <v>385</v>
      </c>
      <c r="K147" s="16"/>
      <c r="L147" s="16"/>
      <c r="M147" s="17"/>
    </row>
    <row r="148" spans="1:13">
      <c r="A148" s="347"/>
      <c r="B148" s="11"/>
      <c r="C148" s="11"/>
      <c r="D148" s="12"/>
      <c r="E148" s="13" t="s">
        <v>364</v>
      </c>
      <c r="F148" s="14"/>
      <c r="G148" s="351"/>
      <c r="H148" s="352"/>
      <c r="I148" s="353"/>
      <c r="J148" s="15" t="s">
        <v>378</v>
      </c>
      <c r="K148" s="16"/>
      <c r="L148" s="16"/>
      <c r="M148" s="17"/>
    </row>
    <row r="149" spans="1:13" ht="21">
      <c r="A149" s="345">
        <f>A145+1</f>
        <v>34</v>
      </c>
      <c r="B149" s="75" t="s">
        <v>347</v>
      </c>
      <c r="C149" s="75" t="s">
        <v>348</v>
      </c>
      <c r="D149" s="75" t="s">
        <v>349</v>
      </c>
      <c r="E149" s="349" t="s">
        <v>350</v>
      </c>
      <c r="F149" s="349"/>
      <c r="G149" s="349" t="s">
        <v>341</v>
      </c>
      <c r="H149" s="350"/>
      <c r="I149" s="57"/>
      <c r="J149" s="47" t="s">
        <v>367</v>
      </c>
      <c r="K149" s="48"/>
      <c r="L149" s="48"/>
      <c r="M149" s="49"/>
    </row>
    <row r="150" spans="1:13">
      <c r="A150" s="346"/>
      <c r="B150" s="10"/>
      <c r="C150" s="10"/>
      <c r="D150" s="4"/>
      <c r="E150" s="10"/>
      <c r="F150" s="10"/>
      <c r="G150" s="354"/>
      <c r="H150" s="355"/>
      <c r="I150" s="356"/>
      <c r="J150" s="45" t="s">
        <v>367</v>
      </c>
      <c r="K150" s="45"/>
      <c r="L150" s="45"/>
      <c r="M150" s="46"/>
    </row>
    <row r="151" spans="1:13" ht="21">
      <c r="A151" s="346"/>
      <c r="B151" s="55" t="s">
        <v>357</v>
      </c>
      <c r="C151" s="55" t="s">
        <v>358</v>
      </c>
      <c r="D151" s="55" t="s">
        <v>359</v>
      </c>
      <c r="E151" s="348" t="s">
        <v>360</v>
      </c>
      <c r="F151" s="348"/>
      <c r="G151" s="357"/>
      <c r="H151" s="358"/>
      <c r="I151" s="359"/>
      <c r="J151" s="15" t="s">
        <v>385</v>
      </c>
      <c r="K151" s="16"/>
      <c r="L151" s="16"/>
      <c r="M151" s="17"/>
    </row>
    <row r="152" spans="1:13">
      <c r="A152" s="347"/>
      <c r="B152" s="11"/>
      <c r="C152" s="11"/>
      <c r="D152" s="12"/>
      <c r="E152" s="13" t="s">
        <v>364</v>
      </c>
      <c r="F152" s="14"/>
      <c r="G152" s="351"/>
      <c r="H152" s="352"/>
      <c r="I152" s="353"/>
      <c r="J152" s="15" t="s">
        <v>378</v>
      </c>
      <c r="K152" s="16"/>
      <c r="L152" s="16"/>
      <c r="M152" s="17"/>
    </row>
    <row r="153" spans="1:13" ht="21">
      <c r="A153" s="345">
        <f>A149+1</f>
        <v>35</v>
      </c>
      <c r="B153" s="75" t="s">
        <v>347</v>
      </c>
      <c r="C153" s="75" t="s">
        <v>348</v>
      </c>
      <c r="D153" s="75" t="s">
        <v>349</v>
      </c>
      <c r="E153" s="349" t="s">
        <v>350</v>
      </c>
      <c r="F153" s="349"/>
      <c r="G153" s="349" t="s">
        <v>341</v>
      </c>
      <c r="H153" s="350"/>
      <c r="I153" s="57"/>
      <c r="J153" s="47" t="s">
        <v>367</v>
      </c>
      <c r="K153" s="48"/>
      <c r="L153" s="48"/>
      <c r="M153" s="49"/>
    </row>
    <row r="154" spans="1:13">
      <c r="A154" s="346"/>
      <c r="B154" s="10"/>
      <c r="C154" s="10"/>
      <c r="D154" s="4"/>
      <c r="E154" s="10"/>
      <c r="F154" s="10"/>
      <c r="G154" s="354"/>
      <c r="H154" s="355"/>
      <c r="I154" s="356"/>
      <c r="J154" s="45" t="s">
        <v>367</v>
      </c>
      <c r="K154" s="45"/>
      <c r="L154" s="45"/>
      <c r="M154" s="46"/>
    </row>
    <row r="155" spans="1:13" ht="21">
      <c r="A155" s="346"/>
      <c r="B155" s="55" t="s">
        <v>357</v>
      </c>
      <c r="C155" s="55" t="s">
        <v>358</v>
      </c>
      <c r="D155" s="55" t="s">
        <v>359</v>
      </c>
      <c r="E155" s="348" t="s">
        <v>360</v>
      </c>
      <c r="F155" s="348"/>
      <c r="G155" s="357"/>
      <c r="H155" s="358"/>
      <c r="I155" s="359"/>
      <c r="J155" s="15" t="s">
        <v>385</v>
      </c>
      <c r="K155" s="16"/>
      <c r="L155" s="16"/>
      <c r="M155" s="17"/>
    </row>
    <row r="156" spans="1:13">
      <c r="A156" s="347"/>
      <c r="B156" s="11"/>
      <c r="C156" s="11"/>
      <c r="D156" s="12"/>
      <c r="E156" s="13" t="s">
        <v>364</v>
      </c>
      <c r="F156" s="14"/>
      <c r="G156" s="351"/>
      <c r="H156" s="352"/>
      <c r="I156" s="353"/>
      <c r="J156" s="15" t="s">
        <v>378</v>
      </c>
      <c r="K156" s="16"/>
      <c r="L156" s="16"/>
      <c r="M156" s="17"/>
    </row>
    <row r="157" spans="1:13" ht="21">
      <c r="A157" s="345">
        <f>A153+1</f>
        <v>36</v>
      </c>
      <c r="B157" s="75" t="s">
        <v>347</v>
      </c>
      <c r="C157" s="75" t="s">
        <v>348</v>
      </c>
      <c r="D157" s="75" t="s">
        <v>349</v>
      </c>
      <c r="E157" s="349" t="s">
        <v>350</v>
      </c>
      <c r="F157" s="349"/>
      <c r="G157" s="349" t="s">
        <v>341</v>
      </c>
      <c r="H157" s="350"/>
      <c r="I157" s="57"/>
      <c r="J157" s="47" t="s">
        <v>367</v>
      </c>
      <c r="K157" s="48"/>
      <c r="L157" s="48"/>
      <c r="M157" s="49"/>
    </row>
    <row r="158" spans="1:13">
      <c r="A158" s="346"/>
      <c r="B158" s="10"/>
      <c r="C158" s="10"/>
      <c r="D158" s="4"/>
      <c r="E158" s="10"/>
      <c r="F158" s="10"/>
      <c r="G158" s="354"/>
      <c r="H158" s="355"/>
      <c r="I158" s="356"/>
      <c r="J158" s="45" t="s">
        <v>367</v>
      </c>
      <c r="K158" s="45"/>
      <c r="L158" s="45"/>
      <c r="M158" s="46"/>
    </row>
    <row r="159" spans="1:13" ht="21">
      <c r="A159" s="346"/>
      <c r="B159" s="55" t="s">
        <v>357</v>
      </c>
      <c r="C159" s="55" t="s">
        <v>358</v>
      </c>
      <c r="D159" s="55" t="s">
        <v>359</v>
      </c>
      <c r="E159" s="348" t="s">
        <v>360</v>
      </c>
      <c r="F159" s="348"/>
      <c r="G159" s="357"/>
      <c r="H159" s="358"/>
      <c r="I159" s="359"/>
      <c r="J159" s="15" t="s">
        <v>385</v>
      </c>
      <c r="K159" s="16"/>
      <c r="L159" s="16"/>
      <c r="M159" s="17"/>
    </row>
    <row r="160" spans="1:13">
      <c r="A160" s="347"/>
      <c r="B160" s="11"/>
      <c r="C160" s="11"/>
      <c r="D160" s="12"/>
      <c r="E160" s="13" t="s">
        <v>364</v>
      </c>
      <c r="F160" s="14"/>
      <c r="G160" s="351"/>
      <c r="H160" s="352"/>
      <c r="I160" s="353"/>
      <c r="J160" s="15" t="s">
        <v>378</v>
      </c>
      <c r="K160" s="16"/>
      <c r="L160" s="16"/>
      <c r="M160" s="17"/>
    </row>
    <row r="161" spans="1:13" ht="21">
      <c r="A161" s="345">
        <f>A157+1</f>
        <v>37</v>
      </c>
      <c r="B161" s="75" t="s">
        <v>347</v>
      </c>
      <c r="C161" s="75" t="s">
        <v>348</v>
      </c>
      <c r="D161" s="75" t="s">
        <v>349</v>
      </c>
      <c r="E161" s="349" t="s">
        <v>350</v>
      </c>
      <c r="F161" s="349"/>
      <c r="G161" s="349" t="s">
        <v>341</v>
      </c>
      <c r="H161" s="350"/>
      <c r="I161" s="57"/>
      <c r="J161" s="47" t="s">
        <v>367</v>
      </c>
      <c r="K161" s="48"/>
      <c r="L161" s="48"/>
      <c r="M161" s="49"/>
    </row>
    <row r="162" spans="1:13">
      <c r="A162" s="346"/>
      <c r="B162" s="10"/>
      <c r="C162" s="10"/>
      <c r="D162" s="4"/>
      <c r="E162" s="10"/>
      <c r="F162" s="10"/>
      <c r="G162" s="354"/>
      <c r="H162" s="355"/>
      <c r="I162" s="356"/>
      <c r="J162" s="45" t="s">
        <v>367</v>
      </c>
      <c r="K162" s="45"/>
      <c r="L162" s="45"/>
      <c r="M162" s="46"/>
    </row>
    <row r="163" spans="1:13" ht="21">
      <c r="A163" s="346"/>
      <c r="B163" s="55" t="s">
        <v>357</v>
      </c>
      <c r="C163" s="55" t="s">
        <v>358</v>
      </c>
      <c r="D163" s="55" t="s">
        <v>359</v>
      </c>
      <c r="E163" s="348" t="s">
        <v>360</v>
      </c>
      <c r="F163" s="348"/>
      <c r="G163" s="357"/>
      <c r="H163" s="358"/>
      <c r="I163" s="359"/>
      <c r="J163" s="15" t="s">
        <v>385</v>
      </c>
      <c r="K163" s="16"/>
      <c r="L163" s="16"/>
      <c r="M163" s="17"/>
    </row>
    <row r="164" spans="1:13">
      <c r="A164" s="347"/>
      <c r="B164" s="11"/>
      <c r="C164" s="11"/>
      <c r="D164" s="12"/>
      <c r="E164" s="13" t="s">
        <v>364</v>
      </c>
      <c r="F164" s="14"/>
      <c r="G164" s="351"/>
      <c r="H164" s="352"/>
      <c r="I164" s="353"/>
      <c r="J164" s="15" t="s">
        <v>378</v>
      </c>
      <c r="K164" s="16"/>
      <c r="L164" s="16"/>
      <c r="M164" s="17"/>
    </row>
    <row r="165" spans="1:13" ht="21">
      <c r="A165" s="345">
        <f>A161+1</f>
        <v>38</v>
      </c>
      <c r="B165" s="75" t="s">
        <v>347</v>
      </c>
      <c r="C165" s="75" t="s">
        <v>348</v>
      </c>
      <c r="D165" s="75" t="s">
        <v>349</v>
      </c>
      <c r="E165" s="349" t="s">
        <v>350</v>
      </c>
      <c r="F165" s="349"/>
      <c r="G165" s="349" t="s">
        <v>341</v>
      </c>
      <c r="H165" s="350"/>
      <c r="I165" s="57"/>
      <c r="J165" s="47" t="s">
        <v>367</v>
      </c>
      <c r="K165" s="48"/>
      <c r="L165" s="48"/>
      <c r="M165" s="49"/>
    </row>
    <row r="166" spans="1:13">
      <c r="A166" s="346"/>
      <c r="B166" s="10"/>
      <c r="C166" s="10"/>
      <c r="D166" s="4"/>
      <c r="E166" s="10"/>
      <c r="F166" s="10"/>
      <c r="G166" s="354"/>
      <c r="H166" s="355"/>
      <c r="I166" s="356"/>
      <c r="J166" s="45" t="s">
        <v>367</v>
      </c>
      <c r="K166" s="45"/>
      <c r="L166" s="45"/>
      <c r="M166" s="46"/>
    </row>
    <row r="167" spans="1:13" ht="21">
      <c r="A167" s="346"/>
      <c r="B167" s="55" t="s">
        <v>357</v>
      </c>
      <c r="C167" s="55" t="s">
        <v>358</v>
      </c>
      <c r="D167" s="55" t="s">
        <v>359</v>
      </c>
      <c r="E167" s="348" t="s">
        <v>360</v>
      </c>
      <c r="F167" s="348"/>
      <c r="G167" s="357"/>
      <c r="H167" s="358"/>
      <c r="I167" s="359"/>
      <c r="J167" s="15" t="s">
        <v>385</v>
      </c>
      <c r="K167" s="16"/>
      <c r="L167" s="16"/>
      <c r="M167" s="17"/>
    </row>
    <row r="168" spans="1:13">
      <c r="A168" s="347"/>
      <c r="B168" s="11"/>
      <c r="C168" s="11"/>
      <c r="D168" s="12"/>
      <c r="E168" s="13" t="s">
        <v>364</v>
      </c>
      <c r="F168" s="14"/>
      <c r="G168" s="351"/>
      <c r="H168" s="352"/>
      <c r="I168" s="353"/>
      <c r="J168" s="15" t="s">
        <v>378</v>
      </c>
      <c r="K168" s="16"/>
      <c r="L168" s="16"/>
      <c r="M168" s="17"/>
    </row>
    <row r="169" spans="1:13" ht="21">
      <c r="A169" s="345">
        <f>A165+1</f>
        <v>39</v>
      </c>
      <c r="B169" s="75" t="s">
        <v>347</v>
      </c>
      <c r="C169" s="75" t="s">
        <v>348</v>
      </c>
      <c r="D169" s="75" t="s">
        <v>349</v>
      </c>
      <c r="E169" s="349" t="s">
        <v>350</v>
      </c>
      <c r="F169" s="349"/>
      <c r="G169" s="349" t="s">
        <v>341</v>
      </c>
      <c r="H169" s="350"/>
      <c r="I169" s="57"/>
      <c r="J169" s="47" t="s">
        <v>367</v>
      </c>
      <c r="K169" s="48"/>
      <c r="L169" s="48"/>
      <c r="M169" s="49"/>
    </row>
    <row r="170" spans="1:13">
      <c r="A170" s="346"/>
      <c r="B170" s="10"/>
      <c r="C170" s="10"/>
      <c r="D170" s="4"/>
      <c r="E170" s="10"/>
      <c r="F170" s="10"/>
      <c r="G170" s="354"/>
      <c r="H170" s="355"/>
      <c r="I170" s="356"/>
      <c r="J170" s="45" t="s">
        <v>367</v>
      </c>
      <c r="K170" s="45"/>
      <c r="L170" s="45"/>
      <c r="M170" s="46"/>
    </row>
    <row r="171" spans="1:13" ht="21">
      <c r="A171" s="346"/>
      <c r="B171" s="55" t="s">
        <v>357</v>
      </c>
      <c r="C171" s="55" t="s">
        <v>358</v>
      </c>
      <c r="D171" s="55" t="s">
        <v>359</v>
      </c>
      <c r="E171" s="348" t="s">
        <v>360</v>
      </c>
      <c r="F171" s="348"/>
      <c r="G171" s="357"/>
      <c r="H171" s="358"/>
      <c r="I171" s="359"/>
      <c r="J171" s="15" t="s">
        <v>385</v>
      </c>
      <c r="K171" s="16"/>
      <c r="L171" s="16"/>
      <c r="M171" s="17"/>
    </row>
    <row r="172" spans="1:13">
      <c r="A172" s="347"/>
      <c r="B172" s="11"/>
      <c r="C172" s="11"/>
      <c r="D172" s="12"/>
      <c r="E172" s="13" t="s">
        <v>364</v>
      </c>
      <c r="F172" s="14"/>
      <c r="G172" s="351"/>
      <c r="H172" s="352"/>
      <c r="I172" s="353"/>
      <c r="J172" s="15" t="s">
        <v>378</v>
      </c>
      <c r="K172" s="16"/>
      <c r="L172" s="16"/>
      <c r="M172" s="17"/>
    </row>
    <row r="173" spans="1:13" ht="21">
      <c r="A173" s="345">
        <f>A169+1</f>
        <v>40</v>
      </c>
      <c r="B173" s="75" t="s">
        <v>347</v>
      </c>
      <c r="C173" s="75" t="s">
        <v>348</v>
      </c>
      <c r="D173" s="75" t="s">
        <v>349</v>
      </c>
      <c r="E173" s="349" t="s">
        <v>350</v>
      </c>
      <c r="F173" s="349"/>
      <c r="G173" s="349" t="s">
        <v>341</v>
      </c>
      <c r="H173" s="350"/>
      <c r="I173" s="57"/>
      <c r="J173" s="47" t="s">
        <v>367</v>
      </c>
      <c r="K173" s="48"/>
      <c r="L173" s="48"/>
      <c r="M173" s="49"/>
    </row>
    <row r="174" spans="1:13">
      <c r="A174" s="346"/>
      <c r="B174" s="10"/>
      <c r="C174" s="10"/>
      <c r="D174" s="4"/>
      <c r="E174" s="10"/>
      <c r="F174" s="10"/>
      <c r="G174" s="354"/>
      <c r="H174" s="355"/>
      <c r="I174" s="356"/>
      <c r="J174" s="45" t="s">
        <v>367</v>
      </c>
      <c r="K174" s="45"/>
      <c r="L174" s="45"/>
      <c r="M174" s="46"/>
    </row>
    <row r="175" spans="1:13" ht="21">
      <c r="A175" s="346"/>
      <c r="B175" s="55" t="s">
        <v>357</v>
      </c>
      <c r="C175" s="55" t="s">
        <v>358</v>
      </c>
      <c r="D175" s="55" t="s">
        <v>359</v>
      </c>
      <c r="E175" s="348" t="s">
        <v>360</v>
      </c>
      <c r="F175" s="348"/>
      <c r="G175" s="357"/>
      <c r="H175" s="358"/>
      <c r="I175" s="359"/>
      <c r="J175" s="15" t="s">
        <v>385</v>
      </c>
      <c r="K175" s="16"/>
      <c r="L175" s="16"/>
      <c r="M175" s="17"/>
    </row>
    <row r="176" spans="1:13">
      <c r="A176" s="347"/>
      <c r="B176" s="11"/>
      <c r="C176" s="11"/>
      <c r="D176" s="12"/>
      <c r="E176" s="13" t="s">
        <v>364</v>
      </c>
      <c r="F176" s="14"/>
      <c r="G176" s="351"/>
      <c r="H176" s="352"/>
      <c r="I176" s="353"/>
      <c r="J176" s="15" t="s">
        <v>378</v>
      </c>
      <c r="K176" s="16"/>
      <c r="L176" s="16"/>
      <c r="M176" s="17"/>
    </row>
    <row r="177" spans="1:13" ht="21">
      <c r="A177" s="345">
        <f>A173+1</f>
        <v>41</v>
      </c>
      <c r="B177" s="75" t="s">
        <v>347</v>
      </c>
      <c r="C177" s="75" t="s">
        <v>348</v>
      </c>
      <c r="D177" s="75" t="s">
        <v>349</v>
      </c>
      <c r="E177" s="349" t="s">
        <v>350</v>
      </c>
      <c r="F177" s="349"/>
      <c r="G177" s="349" t="s">
        <v>341</v>
      </c>
      <c r="H177" s="350"/>
      <c r="I177" s="57"/>
      <c r="J177" s="47" t="s">
        <v>367</v>
      </c>
      <c r="K177" s="48"/>
      <c r="L177" s="48"/>
      <c r="M177" s="49"/>
    </row>
    <row r="178" spans="1:13">
      <c r="A178" s="346"/>
      <c r="B178" s="10"/>
      <c r="C178" s="10"/>
      <c r="D178" s="4"/>
      <c r="E178" s="10"/>
      <c r="F178" s="10"/>
      <c r="G178" s="354"/>
      <c r="H178" s="355"/>
      <c r="I178" s="356"/>
      <c r="J178" s="45" t="s">
        <v>367</v>
      </c>
      <c r="K178" s="45"/>
      <c r="L178" s="45"/>
      <c r="M178" s="46"/>
    </row>
    <row r="179" spans="1:13" ht="21">
      <c r="A179" s="346"/>
      <c r="B179" s="55" t="s">
        <v>357</v>
      </c>
      <c r="C179" s="55" t="s">
        <v>358</v>
      </c>
      <c r="D179" s="55" t="s">
        <v>359</v>
      </c>
      <c r="E179" s="348" t="s">
        <v>360</v>
      </c>
      <c r="F179" s="348"/>
      <c r="G179" s="357"/>
      <c r="H179" s="358"/>
      <c r="I179" s="359"/>
      <c r="J179" s="15" t="s">
        <v>385</v>
      </c>
      <c r="K179" s="16"/>
      <c r="L179" s="16"/>
      <c r="M179" s="17"/>
    </row>
    <row r="180" spans="1:13">
      <c r="A180" s="347"/>
      <c r="B180" s="11"/>
      <c r="C180" s="11"/>
      <c r="D180" s="12"/>
      <c r="E180" s="13" t="s">
        <v>364</v>
      </c>
      <c r="F180" s="14"/>
      <c r="G180" s="351"/>
      <c r="H180" s="352"/>
      <c r="I180" s="353"/>
      <c r="J180" s="15" t="s">
        <v>378</v>
      </c>
      <c r="K180" s="16"/>
      <c r="L180" s="16"/>
      <c r="M180" s="17"/>
    </row>
    <row r="181" spans="1:13" ht="21">
      <c r="A181" s="345">
        <f>A177+1</f>
        <v>42</v>
      </c>
      <c r="B181" s="75" t="s">
        <v>347</v>
      </c>
      <c r="C181" s="75" t="s">
        <v>348</v>
      </c>
      <c r="D181" s="75" t="s">
        <v>349</v>
      </c>
      <c r="E181" s="349" t="s">
        <v>350</v>
      </c>
      <c r="F181" s="349"/>
      <c r="G181" s="349" t="s">
        <v>341</v>
      </c>
      <c r="H181" s="350"/>
      <c r="I181" s="57"/>
      <c r="J181" s="47" t="s">
        <v>367</v>
      </c>
      <c r="K181" s="48"/>
      <c r="L181" s="48"/>
      <c r="M181" s="49"/>
    </row>
    <row r="182" spans="1:13">
      <c r="A182" s="346"/>
      <c r="B182" s="10"/>
      <c r="C182" s="10"/>
      <c r="D182" s="4"/>
      <c r="E182" s="10"/>
      <c r="F182" s="10"/>
      <c r="G182" s="354"/>
      <c r="H182" s="355"/>
      <c r="I182" s="356"/>
      <c r="J182" s="45" t="s">
        <v>367</v>
      </c>
      <c r="K182" s="45"/>
      <c r="L182" s="45"/>
      <c r="M182" s="46"/>
    </row>
    <row r="183" spans="1:13" ht="21">
      <c r="A183" s="346"/>
      <c r="B183" s="55" t="s">
        <v>357</v>
      </c>
      <c r="C183" s="55" t="s">
        <v>358</v>
      </c>
      <c r="D183" s="55" t="s">
        <v>359</v>
      </c>
      <c r="E183" s="348" t="s">
        <v>360</v>
      </c>
      <c r="F183" s="348"/>
      <c r="G183" s="357"/>
      <c r="H183" s="358"/>
      <c r="I183" s="359"/>
      <c r="J183" s="15" t="s">
        <v>385</v>
      </c>
      <c r="K183" s="16"/>
      <c r="L183" s="16"/>
      <c r="M183" s="17"/>
    </row>
    <row r="184" spans="1:13">
      <c r="A184" s="347"/>
      <c r="B184" s="11"/>
      <c r="C184" s="11"/>
      <c r="D184" s="12"/>
      <c r="E184" s="13" t="s">
        <v>364</v>
      </c>
      <c r="F184" s="14"/>
      <c r="G184" s="351"/>
      <c r="H184" s="352"/>
      <c r="I184" s="353"/>
      <c r="J184" s="15" t="s">
        <v>378</v>
      </c>
      <c r="K184" s="16"/>
      <c r="L184" s="16"/>
      <c r="M184" s="17"/>
    </row>
    <row r="185" spans="1:13" ht="21">
      <c r="A185" s="345">
        <f>A181+1</f>
        <v>43</v>
      </c>
      <c r="B185" s="75" t="s">
        <v>347</v>
      </c>
      <c r="C185" s="75" t="s">
        <v>348</v>
      </c>
      <c r="D185" s="75" t="s">
        <v>349</v>
      </c>
      <c r="E185" s="349" t="s">
        <v>350</v>
      </c>
      <c r="F185" s="349"/>
      <c r="G185" s="349" t="s">
        <v>341</v>
      </c>
      <c r="H185" s="350"/>
      <c r="I185" s="57"/>
      <c r="J185" s="47" t="s">
        <v>367</v>
      </c>
      <c r="K185" s="48"/>
      <c r="L185" s="48"/>
      <c r="M185" s="49"/>
    </row>
    <row r="186" spans="1:13">
      <c r="A186" s="346"/>
      <c r="B186" s="10"/>
      <c r="C186" s="10"/>
      <c r="D186" s="4"/>
      <c r="E186" s="10"/>
      <c r="F186" s="10"/>
      <c r="G186" s="354"/>
      <c r="H186" s="355"/>
      <c r="I186" s="356"/>
      <c r="J186" s="45" t="s">
        <v>367</v>
      </c>
      <c r="K186" s="45"/>
      <c r="L186" s="45"/>
      <c r="M186" s="46"/>
    </row>
    <row r="187" spans="1:13" ht="21">
      <c r="A187" s="346"/>
      <c r="B187" s="55" t="s">
        <v>357</v>
      </c>
      <c r="C187" s="55" t="s">
        <v>358</v>
      </c>
      <c r="D187" s="55" t="s">
        <v>359</v>
      </c>
      <c r="E187" s="348" t="s">
        <v>360</v>
      </c>
      <c r="F187" s="348"/>
      <c r="G187" s="357"/>
      <c r="H187" s="358"/>
      <c r="I187" s="359"/>
      <c r="J187" s="15" t="s">
        <v>385</v>
      </c>
      <c r="K187" s="16"/>
      <c r="L187" s="16"/>
      <c r="M187" s="17"/>
    </row>
    <row r="188" spans="1:13">
      <c r="A188" s="347"/>
      <c r="B188" s="11"/>
      <c r="C188" s="11"/>
      <c r="D188" s="12"/>
      <c r="E188" s="13" t="s">
        <v>364</v>
      </c>
      <c r="F188" s="14"/>
      <c r="G188" s="351"/>
      <c r="H188" s="352"/>
      <c r="I188" s="353"/>
      <c r="J188" s="15" t="s">
        <v>378</v>
      </c>
      <c r="K188" s="16"/>
      <c r="L188" s="16"/>
      <c r="M188" s="17"/>
    </row>
    <row r="189" spans="1:13" ht="21">
      <c r="A189" s="345">
        <f>A185+1</f>
        <v>44</v>
      </c>
      <c r="B189" s="75" t="s">
        <v>347</v>
      </c>
      <c r="C189" s="75" t="s">
        <v>348</v>
      </c>
      <c r="D189" s="75" t="s">
        <v>349</v>
      </c>
      <c r="E189" s="349" t="s">
        <v>350</v>
      </c>
      <c r="F189" s="349"/>
      <c r="G189" s="349" t="s">
        <v>341</v>
      </c>
      <c r="H189" s="350"/>
      <c r="I189" s="57"/>
      <c r="J189" s="47" t="s">
        <v>367</v>
      </c>
      <c r="K189" s="48"/>
      <c r="L189" s="48"/>
      <c r="M189" s="49"/>
    </row>
    <row r="190" spans="1:13">
      <c r="A190" s="346"/>
      <c r="B190" s="10"/>
      <c r="C190" s="10"/>
      <c r="D190" s="4"/>
      <c r="E190" s="10"/>
      <c r="F190" s="10"/>
      <c r="G190" s="354"/>
      <c r="H190" s="355"/>
      <c r="I190" s="356"/>
      <c r="J190" s="45" t="s">
        <v>367</v>
      </c>
      <c r="K190" s="45"/>
      <c r="L190" s="45"/>
      <c r="M190" s="46"/>
    </row>
    <row r="191" spans="1:13" ht="21">
      <c r="A191" s="346"/>
      <c r="B191" s="55" t="s">
        <v>357</v>
      </c>
      <c r="C191" s="55" t="s">
        <v>358</v>
      </c>
      <c r="D191" s="55" t="s">
        <v>359</v>
      </c>
      <c r="E191" s="348" t="s">
        <v>360</v>
      </c>
      <c r="F191" s="348"/>
      <c r="G191" s="357"/>
      <c r="H191" s="358"/>
      <c r="I191" s="359"/>
      <c r="J191" s="15" t="s">
        <v>385</v>
      </c>
      <c r="K191" s="16"/>
      <c r="L191" s="16"/>
      <c r="M191" s="17"/>
    </row>
    <row r="192" spans="1:13">
      <c r="A192" s="347"/>
      <c r="B192" s="11"/>
      <c r="C192" s="11"/>
      <c r="D192" s="12"/>
      <c r="E192" s="13" t="s">
        <v>364</v>
      </c>
      <c r="F192" s="14"/>
      <c r="G192" s="351"/>
      <c r="H192" s="352"/>
      <c r="I192" s="353"/>
      <c r="J192" s="15" t="s">
        <v>378</v>
      </c>
      <c r="K192" s="16"/>
      <c r="L192" s="16"/>
      <c r="M192" s="17"/>
    </row>
    <row r="193" spans="1:13" ht="21">
      <c r="A193" s="345">
        <f>A189+1</f>
        <v>45</v>
      </c>
      <c r="B193" s="75" t="s">
        <v>347</v>
      </c>
      <c r="C193" s="75" t="s">
        <v>348</v>
      </c>
      <c r="D193" s="75" t="s">
        <v>349</v>
      </c>
      <c r="E193" s="349" t="s">
        <v>350</v>
      </c>
      <c r="F193" s="349"/>
      <c r="G193" s="349" t="s">
        <v>341</v>
      </c>
      <c r="H193" s="350"/>
      <c r="I193" s="57"/>
      <c r="J193" s="47" t="s">
        <v>367</v>
      </c>
      <c r="K193" s="48"/>
      <c r="L193" s="48"/>
      <c r="M193" s="49"/>
    </row>
    <row r="194" spans="1:13">
      <c r="A194" s="346"/>
      <c r="B194" s="10"/>
      <c r="C194" s="10"/>
      <c r="D194" s="4"/>
      <c r="E194" s="10"/>
      <c r="F194" s="10"/>
      <c r="G194" s="354"/>
      <c r="H194" s="355"/>
      <c r="I194" s="356"/>
      <c r="J194" s="45" t="s">
        <v>367</v>
      </c>
      <c r="K194" s="45"/>
      <c r="L194" s="45"/>
      <c r="M194" s="46"/>
    </row>
    <row r="195" spans="1:13" ht="21">
      <c r="A195" s="346"/>
      <c r="B195" s="55" t="s">
        <v>357</v>
      </c>
      <c r="C195" s="55" t="s">
        <v>358</v>
      </c>
      <c r="D195" s="55" t="s">
        <v>359</v>
      </c>
      <c r="E195" s="348" t="s">
        <v>360</v>
      </c>
      <c r="F195" s="348"/>
      <c r="G195" s="357"/>
      <c r="H195" s="358"/>
      <c r="I195" s="359"/>
      <c r="J195" s="15" t="s">
        <v>385</v>
      </c>
      <c r="K195" s="16"/>
      <c r="L195" s="16"/>
      <c r="M195" s="17"/>
    </row>
    <row r="196" spans="1:13">
      <c r="A196" s="347"/>
      <c r="B196" s="11"/>
      <c r="C196" s="11"/>
      <c r="D196" s="12"/>
      <c r="E196" s="13" t="s">
        <v>364</v>
      </c>
      <c r="F196" s="14"/>
      <c r="G196" s="351"/>
      <c r="H196" s="352"/>
      <c r="I196" s="353"/>
      <c r="J196" s="15" t="s">
        <v>378</v>
      </c>
      <c r="K196" s="16"/>
      <c r="L196" s="16"/>
      <c r="M196" s="17"/>
    </row>
    <row r="197" spans="1:13" ht="21">
      <c r="A197" s="345">
        <f>A193+1</f>
        <v>46</v>
      </c>
      <c r="B197" s="75" t="s">
        <v>347</v>
      </c>
      <c r="C197" s="75" t="s">
        <v>348</v>
      </c>
      <c r="D197" s="75" t="s">
        <v>349</v>
      </c>
      <c r="E197" s="349" t="s">
        <v>350</v>
      </c>
      <c r="F197" s="349"/>
      <c r="G197" s="349" t="s">
        <v>341</v>
      </c>
      <c r="H197" s="350"/>
      <c r="I197" s="57"/>
      <c r="J197" s="47" t="s">
        <v>367</v>
      </c>
      <c r="K197" s="48"/>
      <c r="L197" s="48"/>
      <c r="M197" s="49"/>
    </row>
    <row r="198" spans="1:13">
      <c r="A198" s="346"/>
      <c r="B198" s="10"/>
      <c r="C198" s="10"/>
      <c r="D198" s="4"/>
      <c r="E198" s="10"/>
      <c r="F198" s="10"/>
      <c r="G198" s="354"/>
      <c r="H198" s="355"/>
      <c r="I198" s="356"/>
      <c r="J198" s="45" t="s">
        <v>367</v>
      </c>
      <c r="K198" s="45"/>
      <c r="L198" s="45"/>
      <c r="M198" s="46"/>
    </row>
    <row r="199" spans="1:13" ht="21">
      <c r="A199" s="346"/>
      <c r="B199" s="55" t="s">
        <v>357</v>
      </c>
      <c r="C199" s="55" t="s">
        <v>358</v>
      </c>
      <c r="D199" s="55" t="s">
        <v>359</v>
      </c>
      <c r="E199" s="348" t="s">
        <v>360</v>
      </c>
      <c r="F199" s="348"/>
      <c r="G199" s="357"/>
      <c r="H199" s="358"/>
      <c r="I199" s="359"/>
      <c r="J199" s="15" t="s">
        <v>385</v>
      </c>
      <c r="K199" s="16"/>
      <c r="L199" s="16"/>
      <c r="M199" s="17"/>
    </row>
    <row r="200" spans="1:13">
      <c r="A200" s="347"/>
      <c r="B200" s="11"/>
      <c r="C200" s="11"/>
      <c r="D200" s="12"/>
      <c r="E200" s="13" t="s">
        <v>364</v>
      </c>
      <c r="F200" s="14"/>
      <c r="G200" s="351"/>
      <c r="H200" s="352"/>
      <c r="I200" s="353"/>
      <c r="J200" s="15" t="s">
        <v>378</v>
      </c>
      <c r="K200" s="16"/>
      <c r="L200" s="16"/>
      <c r="M200" s="17"/>
    </row>
    <row r="201" spans="1:13" ht="21">
      <c r="A201" s="345">
        <f>A197+1</f>
        <v>47</v>
      </c>
      <c r="B201" s="75" t="s">
        <v>347</v>
      </c>
      <c r="C201" s="75" t="s">
        <v>348</v>
      </c>
      <c r="D201" s="75" t="s">
        <v>349</v>
      </c>
      <c r="E201" s="349" t="s">
        <v>350</v>
      </c>
      <c r="F201" s="349"/>
      <c r="G201" s="349" t="s">
        <v>341</v>
      </c>
      <c r="H201" s="350"/>
      <c r="I201" s="57"/>
      <c r="J201" s="47" t="s">
        <v>367</v>
      </c>
      <c r="K201" s="48"/>
      <c r="L201" s="48"/>
      <c r="M201" s="49"/>
    </row>
    <row r="202" spans="1:13">
      <c r="A202" s="346"/>
      <c r="B202" s="10"/>
      <c r="C202" s="10"/>
      <c r="D202" s="4"/>
      <c r="E202" s="10"/>
      <c r="F202" s="10"/>
      <c r="G202" s="354"/>
      <c r="H202" s="355"/>
      <c r="I202" s="356"/>
      <c r="J202" s="45" t="s">
        <v>367</v>
      </c>
      <c r="K202" s="45"/>
      <c r="L202" s="45"/>
      <c r="M202" s="46"/>
    </row>
    <row r="203" spans="1:13" ht="21">
      <c r="A203" s="346"/>
      <c r="B203" s="55" t="s">
        <v>357</v>
      </c>
      <c r="C203" s="55" t="s">
        <v>358</v>
      </c>
      <c r="D203" s="55" t="s">
        <v>359</v>
      </c>
      <c r="E203" s="348" t="s">
        <v>360</v>
      </c>
      <c r="F203" s="348"/>
      <c r="G203" s="357"/>
      <c r="H203" s="358"/>
      <c r="I203" s="359"/>
      <c r="J203" s="15" t="s">
        <v>385</v>
      </c>
      <c r="K203" s="16"/>
      <c r="L203" s="16"/>
      <c r="M203" s="17"/>
    </row>
    <row r="204" spans="1:13">
      <c r="A204" s="347"/>
      <c r="B204" s="11"/>
      <c r="C204" s="11"/>
      <c r="D204" s="12"/>
      <c r="E204" s="13" t="s">
        <v>364</v>
      </c>
      <c r="F204" s="14"/>
      <c r="G204" s="351"/>
      <c r="H204" s="352"/>
      <c r="I204" s="353"/>
      <c r="J204" s="15" t="s">
        <v>378</v>
      </c>
      <c r="K204" s="16"/>
      <c r="L204" s="16"/>
      <c r="M204" s="17"/>
    </row>
    <row r="205" spans="1:13" ht="21">
      <c r="A205" s="345">
        <f>A201+1</f>
        <v>48</v>
      </c>
      <c r="B205" s="75" t="s">
        <v>347</v>
      </c>
      <c r="C205" s="75" t="s">
        <v>348</v>
      </c>
      <c r="D205" s="75" t="s">
        <v>349</v>
      </c>
      <c r="E205" s="349" t="s">
        <v>350</v>
      </c>
      <c r="F205" s="349"/>
      <c r="G205" s="349" t="s">
        <v>341</v>
      </c>
      <c r="H205" s="350"/>
      <c r="I205" s="57"/>
      <c r="J205" s="47" t="s">
        <v>367</v>
      </c>
      <c r="K205" s="48"/>
      <c r="L205" s="48"/>
      <c r="M205" s="49"/>
    </row>
    <row r="206" spans="1:13">
      <c r="A206" s="346"/>
      <c r="B206" s="10"/>
      <c r="C206" s="10"/>
      <c r="D206" s="4"/>
      <c r="E206" s="10"/>
      <c r="F206" s="10"/>
      <c r="G206" s="354"/>
      <c r="H206" s="355"/>
      <c r="I206" s="356"/>
      <c r="J206" s="45" t="s">
        <v>367</v>
      </c>
      <c r="K206" s="45"/>
      <c r="L206" s="45"/>
      <c r="M206" s="46"/>
    </row>
    <row r="207" spans="1:13" ht="21">
      <c r="A207" s="346"/>
      <c r="B207" s="55" t="s">
        <v>357</v>
      </c>
      <c r="C207" s="55" t="s">
        <v>358</v>
      </c>
      <c r="D207" s="55" t="s">
        <v>359</v>
      </c>
      <c r="E207" s="348" t="s">
        <v>360</v>
      </c>
      <c r="F207" s="348"/>
      <c r="G207" s="357"/>
      <c r="H207" s="358"/>
      <c r="I207" s="359"/>
      <c r="J207" s="15" t="s">
        <v>385</v>
      </c>
      <c r="K207" s="16"/>
      <c r="L207" s="16"/>
      <c r="M207" s="17"/>
    </row>
    <row r="208" spans="1:13">
      <c r="A208" s="347"/>
      <c r="B208" s="11"/>
      <c r="C208" s="11"/>
      <c r="D208" s="12"/>
      <c r="E208" s="13" t="s">
        <v>364</v>
      </c>
      <c r="F208" s="14"/>
      <c r="G208" s="351"/>
      <c r="H208" s="352"/>
      <c r="I208" s="353"/>
      <c r="J208" s="15" t="s">
        <v>378</v>
      </c>
      <c r="K208" s="16"/>
      <c r="L208" s="16"/>
      <c r="M208" s="17"/>
    </row>
    <row r="209" spans="1:13" ht="21">
      <c r="A209" s="345">
        <f>A205+1</f>
        <v>49</v>
      </c>
      <c r="B209" s="75" t="s">
        <v>347</v>
      </c>
      <c r="C209" s="75" t="s">
        <v>348</v>
      </c>
      <c r="D209" s="75" t="s">
        <v>349</v>
      </c>
      <c r="E209" s="349" t="s">
        <v>350</v>
      </c>
      <c r="F209" s="349"/>
      <c r="G209" s="349" t="s">
        <v>341</v>
      </c>
      <c r="H209" s="350"/>
      <c r="I209" s="57"/>
      <c r="J209" s="47" t="s">
        <v>367</v>
      </c>
      <c r="K209" s="48"/>
      <c r="L209" s="48"/>
      <c r="M209" s="49"/>
    </row>
    <row r="210" spans="1:13">
      <c r="A210" s="346"/>
      <c r="B210" s="10"/>
      <c r="C210" s="10"/>
      <c r="D210" s="4"/>
      <c r="E210" s="10"/>
      <c r="F210" s="10"/>
      <c r="G210" s="354"/>
      <c r="H210" s="355"/>
      <c r="I210" s="356"/>
      <c r="J210" s="45" t="s">
        <v>367</v>
      </c>
      <c r="K210" s="45"/>
      <c r="L210" s="45"/>
      <c r="M210" s="46"/>
    </row>
    <row r="211" spans="1:13" ht="21">
      <c r="A211" s="346"/>
      <c r="B211" s="55" t="s">
        <v>357</v>
      </c>
      <c r="C211" s="55" t="s">
        <v>358</v>
      </c>
      <c r="D211" s="55" t="s">
        <v>359</v>
      </c>
      <c r="E211" s="348" t="s">
        <v>360</v>
      </c>
      <c r="F211" s="348"/>
      <c r="G211" s="357"/>
      <c r="H211" s="358"/>
      <c r="I211" s="359"/>
      <c r="J211" s="15" t="s">
        <v>385</v>
      </c>
      <c r="K211" s="16"/>
      <c r="L211" s="16"/>
      <c r="M211" s="17"/>
    </row>
    <row r="212" spans="1:13">
      <c r="A212" s="347"/>
      <c r="B212" s="11"/>
      <c r="C212" s="11"/>
      <c r="D212" s="12"/>
      <c r="E212" s="13" t="s">
        <v>364</v>
      </c>
      <c r="F212" s="14"/>
      <c r="G212" s="351"/>
      <c r="H212" s="352"/>
      <c r="I212" s="353"/>
      <c r="J212" s="15" t="s">
        <v>378</v>
      </c>
      <c r="K212" s="16"/>
      <c r="L212" s="16"/>
      <c r="M212" s="17"/>
    </row>
    <row r="213" spans="1:13" ht="21">
      <c r="A213" s="345">
        <f>A209+1</f>
        <v>50</v>
      </c>
      <c r="B213" s="75" t="s">
        <v>347</v>
      </c>
      <c r="C213" s="75" t="s">
        <v>348</v>
      </c>
      <c r="D213" s="75" t="s">
        <v>349</v>
      </c>
      <c r="E213" s="349" t="s">
        <v>350</v>
      </c>
      <c r="F213" s="349"/>
      <c r="G213" s="349" t="s">
        <v>341</v>
      </c>
      <c r="H213" s="350"/>
      <c r="I213" s="57"/>
      <c r="J213" s="47" t="s">
        <v>367</v>
      </c>
      <c r="K213" s="48"/>
      <c r="L213" s="48"/>
      <c r="M213" s="49"/>
    </row>
    <row r="214" spans="1:13">
      <c r="A214" s="346"/>
      <c r="B214" s="10"/>
      <c r="C214" s="10"/>
      <c r="D214" s="4"/>
      <c r="E214" s="10"/>
      <c r="F214" s="10"/>
      <c r="G214" s="354"/>
      <c r="H214" s="355"/>
      <c r="I214" s="356"/>
      <c r="J214" s="45" t="s">
        <v>367</v>
      </c>
      <c r="K214" s="45"/>
      <c r="L214" s="45"/>
      <c r="M214" s="46"/>
    </row>
    <row r="215" spans="1:13" ht="21">
      <c r="A215" s="346"/>
      <c r="B215" s="55" t="s">
        <v>357</v>
      </c>
      <c r="C215" s="55" t="s">
        <v>358</v>
      </c>
      <c r="D215" s="55" t="s">
        <v>359</v>
      </c>
      <c r="E215" s="348" t="s">
        <v>360</v>
      </c>
      <c r="F215" s="348"/>
      <c r="G215" s="357"/>
      <c r="H215" s="358"/>
      <c r="I215" s="359"/>
      <c r="J215" s="15" t="s">
        <v>385</v>
      </c>
      <c r="K215" s="16"/>
      <c r="L215" s="16"/>
      <c r="M215" s="17"/>
    </row>
    <row r="216" spans="1:13">
      <c r="A216" s="347"/>
      <c r="B216" s="11"/>
      <c r="C216" s="11"/>
      <c r="D216" s="12"/>
      <c r="E216" s="13" t="s">
        <v>364</v>
      </c>
      <c r="F216" s="14"/>
      <c r="G216" s="351"/>
      <c r="H216" s="352"/>
      <c r="I216" s="353"/>
      <c r="J216" s="15" t="s">
        <v>378</v>
      </c>
      <c r="K216" s="16"/>
      <c r="L216" s="16"/>
      <c r="M216" s="17"/>
    </row>
    <row r="217" spans="1:13" ht="21">
      <c r="A217" s="345">
        <f>A213+1</f>
        <v>51</v>
      </c>
      <c r="B217" s="75" t="s">
        <v>347</v>
      </c>
      <c r="C217" s="75" t="s">
        <v>348</v>
      </c>
      <c r="D217" s="75" t="s">
        <v>349</v>
      </c>
      <c r="E217" s="349" t="s">
        <v>350</v>
      </c>
      <c r="F217" s="349"/>
      <c r="G217" s="349" t="s">
        <v>341</v>
      </c>
      <c r="H217" s="350"/>
      <c r="I217" s="57"/>
      <c r="J217" s="47" t="s">
        <v>367</v>
      </c>
      <c r="K217" s="48"/>
      <c r="L217" s="48"/>
      <c r="M217" s="49"/>
    </row>
    <row r="218" spans="1:13">
      <c r="A218" s="346"/>
      <c r="B218" s="10"/>
      <c r="C218" s="10"/>
      <c r="D218" s="4"/>
      <c r="E218" s="10"/>
      <c r="F218" s="10"/>
      <c r="G218" s="354"/>
      <c r="H218" s="355"/>
      <c r="I218" s="356"/>
      <c r="J218" s="45" t="s">
        <v>367</v>
      </c>
      <c r="K218" s="45"/>
      <c r="L218" s="45"/>
      <c r="M218" s="46"/>
    </row>
    <row r="219" spans="1:13" ht="21">
      <c r="A219" s="346"/>
      <c r="B219" s="55" t="s">
        <v>357</v>
      </c>
      <c r="C219" s="55" t="s">
        <v>358</v>
      </c>
      <c r="D219" s="55" t="s">
        <v>359</v>
      </c>
      <c r="E219" s="348" t="s">
        <v>360</v>
      </c>
      <c r="F219" s="348"/>
      <c r="G219" s="357"/>
      <c r="H219" s="358"/>
      <c r="I219" s="359"/>
      <c r="J219" s="15" t="s">
        <v>385</v>
      </c>
      <c r="K219" s="16"/>
      <c r="L219" s="16"/>
      <c r="M219" s="17"/>
    </row>
    <row r="220" spans="1:13">
      <c r="A220" s="347"/>
      <c r="B220" s="11"/>
      <c r="C220" s="11"/>
      <c r="D220" s="12"/>
      <c r="E220" s="13" t="s">
        <v>364</v>
      </c>
      <c r="F220" s="14"/>
      <c r="G220" s="351"/>
      <c r="H220" s="352"/>
      <c r="I220" s="353"/>
      <c r="J220" s="15" t="s">
        <v>378</v>
      </c>
      <c r="K220" s="16"/>
      <c r="L220" s="16"/>
      <c r="M220" s="17"/>
    </row>
    <row r="221" spans="1:13" ht="21">
      <c r="A221" s="345">
        <f>A217+1</f>
        <v>52</v>
      </c>
      <c r="B221" s="75" t="s">
        <v>347</v>
      </c>
      <c r="C221" s="75" t="s">
        <v>348</v>
      </c>
      <c r="D221" s="75" t="s">
        <v>349</v>
      </c>
      <c r="E221" s="349" t="s">
        <v>350</v>
      </c>
      <c r="F221" s="349"/>
      <c r="G221" s="349" t="s">
        <v>341</v>
      </c>
      <c r="H221" s="350"/>
      <c r="I221" s="57"/>
      <c r="J221" s="47" t="s">
        <v>367</v>
      </c>
      <c r="K221" s="48"/>
      <c r="L221" s="48"/>
      <c r="M221" s="49"/>
    </row>
    <row r="222" spans="1:13">
      <c r="A222" s="346"/>
      <c r="B222" s="10"/>
      <c r="C222" s="10"/>
      <c r="D222" s="4"/>
      <c r="E222" s="10"/>
      <c r="F222" s="10"/>
      <c r="G222" s="354"/>
      <c r="H222" s="355"/>
      <c r="I222" s="356"/>
      <c r="J222" s="45" t="s">
        <v>367</v>
      </c>
      <c r="K222" s="45"/>
      <c r="L222" s="45"/>
      <c r="M222" s="46"/>
    </row>
    <row r="223" spans="1:13" ht="21">
      <c r="A223" s="346"/>
      <c r="B223" s="55" t="s">
        <v>357</v>
      </c>
      <c r="C223" s="55" t="s">
        <v>358</v>
      </c>
      <c r="D223" s="55" t="s">
        <v>359</v>
      </c>
      <c r="E223" s="348" t="s">
        <v>360</v>
      </c>
      <c r="F223" s="348"/>
      <c r="G223" s="357"/>
      <c r="H223" s="358"/>
      <c r="I223" s="359"/>
      <c r="J223" s="15" t="s">
        <v>385</v>
      </c>
      <c r="K223" s="16"/>
      <c r="L223" s="16"/>
      <c r="M223" s="17"/>
    </row>
    <row r="224" spans="1:13">
      <c r="A224" s="347"/>
      <c r="B224" s="11"/>
      <c r="C224" s="11"/>
      <c r="D224" s="12"/>
      <c r="E224" s="13" t="s">
        <v>364</v>
      </c>
      <c r="F224" s="14"/>
      <c r="G224" s="351"/>
      <c r="H224" s="352"/>
      <c r="I224" s="353"/>
      <c r="J224" s="15" t="s">
        <v>378</v>
      </c>
      <c r="K224" s="16"/>
      <c r="L224" s="16"/>
      <c r="M224" s="17"/>
    </row>
    <row r="225" spans="1:13" ht="21">
      <c r="A225" s="345">
        <f>A221+1</f>
        <v>53</v>
      </c>
      <c r="B225" s="75" t="s">
        <v>347</v>
      </c>
      <c r="C225" s="75" t="s">
        <v>348</v>
      </c>
      <c r="D225" s="75" t="s">
        <v>349</v>
      </c>
      <c r="E225" s="349" t="s">
        <v>350</v>
      </c>
      <c r="F225" s="349"/>
      <c r="G225" s="349" t="s">
        <v>341</v>
      </c>
      <c r="H225" s="350"/>
      <c r="I225" s="57"/>
      <c r="J225" s="47" t="s">
        <v>367</v>
      </c>
      <c r="K225" s="48"/>
      <c r="L225" s="48"/>
      <c r="M225" s="49"/>
    </row>
    <row r="226" spans="1:13">
      <c r="A226" s="346"/>
      <c r="B226" s="10"/>
      <c r="C226" s="10"/>
      <c r="D226" s="4"/>
      <c r="E226" s="10"/>
      <c r="F226" s="10"/>
      <c r="G226" s="354"/>
      <c r="H226" s="355"/>
      <c r="I226" s="356"/>
      <c r="J226" s="45" t="s">
        <v>367</v>
      </c>
      <c r="K226" s="45"/>
      <c r="L226" s="45"/>
      <c r="M226" s="46"/>
    </row>
    <row r="227" spans="1:13" ht="21">
      <c r="A227" s="346"/>
      <c r="B227" s="55" t="s">
        <v>357</v>
      </c>
      <c r="C227" s="55" t="s">
        <v>358</v>
      </c>
      <c r="D227" s="55" t="s">
        <v>359</v>
      </c>
      <c r="E227" s="348" t="s">
        <v>360</v>
      </c>
      <c r="F227" s="348"/>
      <c r="G227" s="357"/>
      <c r="H227" s="358"/>
      <c r="I227" s="359"/>
      <c r="J227" s="15" t="s">
        <v>385</v>
      </c>
      <c r="K227" s="16"/>
      <c r="L227" s="16"/>
      <c r="M227" s="17"/>
    </row>
    <row r="228" spans="1:13">
      <c r="A228" s="347"/>
      <c r="B228" s="11"/>
      <c r="C228" s="11"/>
      <c r="D228" s="12"/>
      <c r="E228" s="13" t="s">
        <v>364</v>
      </c>
      <c r="F228" s="14"/>
      <c r="G228" s="351"/>
      <c r="H228" s="352"/>
      <c r="I228" s="353"/>
      <c r="J228" s="15" t="s">
        <v>378</v>
      </c>
      <c r="K228" s="16"/>
      <c r="L228" s="16"/>
      <c r="M228" s="17"/>
    </row>
    <row r="229" spans="1:13" ht="21">
      <c r="A229" s="345">
        <f>A225+1</f>
        <v>54</v>
      </c>
      <c r="B229" s="75" t="s">
        <v>347</v>
      </c>
      <c r="C229" s="75" t="s">
        <v>348</v>
      </c>
      <c r="D229" s="75" t="s">
        <v>349</v>
      </c>
      <c r="E229" s="349" t="s">
        <v>350</v>
      </c>
      <c r="F229" s="349"/>
      <c r="G229" s="349" t="s">
        <v>341</v>
      </c>
      <c r="H229" s="350"/>
      <c r="I229" s="57"/>
      <c r="J229" s="47" t="s">
        <v>367</v>
      </c>
      <c r="K229" s="48"/>
      <c r="L229" s="48"/>
      <c r="M229" s="49"/>
    </row>
    <row r="230" spans="1:13">
      <c r="A230" s="346"/>
      <c r="B230" s="10"/>
      <c r="C230" s="10"/>
      <c r="D230" s="4"/>
      <c r="E230" s="10"/>
      <c r="F230" s="10"/>
      <c r="G230" s="354"/>
      <c r="H230" s="355"/>
      <c r="I230" s="356"/>
      <c r="J230" s="45" t="s">
        <v>367</v>
      </c>
      <c r="K230" s="45"/>
      <c r="L230" s="45"/>
      <c r="M230" s="46"/>
    </row>
    <row r="231" spans="1:13" ht="21">
      <c r="A231" s="346"/>
      <c r="B231" s="55" t="s">
        <v>357</v>
      </c>
      <c r="C231" s="55" t="s">
        <v>358</v>
      </c>
      <c r="D231" s="55" t="s">
        <v>359</v>
      </c>
      <c r="E231" s="348" t="s">
        <v>360</v>
      </c>
      <c r="F231" s="348"/>
      <c r="G231" s="357"/>
      <c r="H231" s="358"/>
      <c r="I231" s="359"/>
      <c r="J231" s="15" t="s">
        <v>385</v>
      </c>
      <c r="K231" s="16"/>
      <c r="L231" s="16"/>
      <c r="M231" s="17"/>
    </row>
    <row r="232" spans="1:13">
      <c r="A232" s="347"/>
      <c r="B232" s="11"/>
      <c r="C232" s="11"/>
      <c r="D232" s="12"/>
      <c r="E232" s="13" t="s">
        <v>364</v>
      </c>
      <c r="F232" s="14"/>
      <c r="G232" s="351"/>
      <c r="H232" s="352"/>
      <c r="I232" s="353"/>
      <c r="J232" s="15" t="s">
        <v>378</v>
      </c>
      <c r="K232" s="16"/>
      <c r="L232" s="16"/>
      <c r="M232" s="17"/>
    </row>
    <row r="233" spans="1:13" ht="21">
      <c r="A233" s="345">
        <f>A229+1</f>
        <v>55</v>
      </c>
      <c r="B233" s="75" t="s">
        <v>347</v>
      </c>
      <c r="C233" s="75" t="s">
        <v>348</v>
      </c>
      <c r="D233" s="75" t="s">
        <v>349</v>
      </c>
      <c r="E233" s="349" t="s">
        <v>350</v>
      </c>
      <c r="F233" s="349"/>
      <c r="G233" s="349" t="s">
        <v>341</v>
      </c>
      <c r="H233" s="350"/>
      <c r="I233" s="57"/>
      <c r="J233" s="47" t="s">
        <v>367</v>
      </c>
      <c r="K233" s="48"/>
      <c r="L233" s="48"/>
      <c r="M233" s="49"/>
    </row>
    <row r="234" spans="1:13">
      <c r="A234" s="346"/>
      <c r="B234" s="10"/>
      <c r="C234" s="10"/>
      <c r="D234" s="4"/>
      <c r="E234" s="10"/>
      <c r="F234" s="10"/>
      <c r="G234" s="354"/>
      <c r="H234" s="355"/>
      <c r="I234" s="356"/>
      <c r="J234" s="45" t="s">
        <v>367</v>
      </c>
      <c r="K234" s="45"/>
      <c r="L234" s="45"/>
      <c r="M234" s="46"/>
    </row>
    <row r="235" spans="1:13" ht="21">
      <c r="A235" s="346"/>
      <c r="B235" s="55" t="s">
        <v>357</v>
      </c>
      <c r="C235" s="55" t="s">
        <v>358</v>
      </c>
      <c r="D235" s="55" t="s">
        <v>359</v>
      </c>
      <c r="E235" s="348" t="s">
        <v>360</v>
      </c>
      <c r="F235" s="348"/>
      <c r="G235" s="357"/>
      <c r="H235" s="358"/>
      <c r="I235" s="359"/>
      <c r="J235" s="15" t="s">
        <v>385</v>
      </c>
      <c r="K235" s="16"/>
      <c r="L235" s="16"/>
      <c r="M235" s="17"/>
    </row>
    <row r="236" spans="1:13">
      <c r="A236" s="347"/>
      <c r="B236" s="11"/>
      <c r="C236" s="11"/>
      <c r="D236" s="12"/>
      <c r="E236" s="13" t="s">
        <v>364</v>
      </c>
      <c r="F236" s="14"/>
      <c r="G236" s="351"/>
      <c r="H236" s="352"/>
      <c r="I236" s="353"/>
      <c r="J236" s="15" t="s">
        <v>378</v>
      </c>
      <c r="K236" s="16"/>
      <c r="L236" s="16"/>
      <c r="M236" s="17"/>
    </row>
    <row r="237" spans="1:13" ht="21">
      <c r="A237" s="345">
        <f>A233+1</f>
        <v>56</v>
      </c>
      <c r="B237" s="75" t="s">
        <v>347</v>
      </c>
      <c r="C237" s="75" t="s">
        <v>348</v>
      </c>
      <c r="D237" s="75" t="s">
        <v>349</v>
      </c>
      <c r="E237" s="349" t="s">
        <v>350</v>
      </c>
      <c r="F237" s="349"/>
      <c r="G237" s="349" t="s">
        <v>341</v>
      </c>
      <c r="H237" s="350"/>
      <c r="I237" s="57"/>
      <c r="J237" s="47" t="s">
        <v>367</v>
      </c>
      <c r="K237" s="48"/>
      <c r="L237" s="48"/>
      <c r="M237" s="49"/>
    </row>
    <row r="238" spans="1:13">
      <c r="A238" s="346"/>
      <c r="B238" s="10"/>
      <c r="C238" s="10"/>
      <c r="D238" s="4"/>
      <c r="E238" s="10"/>
      <c r="F238" s="10"/>
      <c r="G238" s="354"/>
      <c r="H238" s="355"/>
      <c r="I238" s="356"/>
      <c r="J238" s="45" t="s">
        <v>367</v>
      </c>
      <c r="K238" s="45"/>
      <c r="L238" s="45"/>
      <c r="M238" s="46"/>
    </row>
    <row r="239" spans="1:13" ht="21">
      <c r="A239" s="346"/>
      <c r="B239" s="55" t="s">
        <v>357</v>
      </c>
      <c r="C239" s="55" t="s">
        <v>358</v>
      </c>
      <c r="D239" s="55" t="s">
        <v>359</v>
      </c>
      <c r="E239" s="348" t="s">
        <v>360</v>
      </c>
      <c r="F239" s="348"/>
      <c r="G239" s="357"/>
      <c r="H239" s="358"/>
      <c r="I239" s="359"/>
      <c r="J239" s="15" t="s">
        <v>385</v>
      </c>
      <c r="K239" s="16"/>
      <c r="L239" s="16"/>
      <c r="M239" s="17"/>
    </row>
    <row r="240" spans="1:13">
      <c r="A240" s="347"/>
      <c r="B240" s="11"/>
      <c r="C240" s="11"/>
      <c r="D240" s="12"/>
      <c r="E240" s="13" t="s">
        <v>364</v>
      </c>
      <c r="F240" s="14"/>
      <c r="G240" s="351"/>
      <c r="H240" s="352"/>
      <c r="I240" s="353"/>
      <c r="J240" s="15" t="s">
        <v>378</v>
      </c>
      <c r="K240" s="16"/>
      <c r="L240" s="16"/>
      <c r="M240" s="17"/>
    </row>
    <row r="241" spans="1:13" ht="21">
      <c r="A241" s="345">
        <f>A237+1</f>
        <v>57</v>
      </c>
      <c r="B241" s="75" t="s">
        <v>347</v>
      </c>
      <c r="C241" s="75" t="s">
        <v>348</v>
      </c>
      <c r="D241" s="75" t="s">
        <v>349</v>
      </c>
      <c r="E241" s="349" t="s">
        <v>350</v>
      </c>
      <c r="F241" s="349"/>
      <c r="G241" s="349" t="s">
        <v>341</v>
      </c>
      <c r="H241" s="350"/>
      <c r="I241" s="57"/>
      <c r="J241" s="47" t="s">
        <v>367</v>
      </c>
      <c r="K241" s="48"/>
      <c r="L241" s="48"/>
      <c r="M241" s="49"/>
    </row>
    <row r="242" spans="1:13">
      <c r="A242" s="346"/>
      <c r="B242" s="10"/>
      <c r="C242" s="10"/>
      <c r="D242" s="4"/>
      <c r="E242" s="10"/>
      <c r="F242" s="10"/>
      <c r="G242" s="354"/>
      <c r="H242" s="355"/>
      <c r="I242" s="356"/>
      <c r="J242" s="45" t="s">
        <v>367</v>
      </c>
      <c r="K242" s="45"/>
      <c r="L242" s="45"/>
      <c r="M242" s="46"/>
    </row>
    <row r="243" spans="1:13" ht="21">
      <c r="A243" s="346"/>
      <c r="B243" s="55" t="s">
        <v>357</v>
      </c>
      <c r="C243" s="55" t="s">
        <v>358</v>
      </c>
      <c r="D243" s="55" t="s">
        <v>359</v>
      </c>
      <c r="E243" s="348" t="s">
        <v>360</v>
      </c>
      <c r="F243" s="348"/>
      <c r="G243" s="357"/>
      <c r="H243" s="358"/>
      <c r="I243" s="359"/>
      <c r="J243" s="15" t="s">
        <v>385</v>
      </c>
      <c r="K243" s="16"/>
      <c r="L243" s="16"/>
      <c r="M243" s="17"/>
    </row>
    <row r="244" spans="1:13">
      <c r="A244" s="347"/>
      <c r="B244" s="11"/>
      <c r="C244" s="11"/>
      <c r="D244" s="12"/>
      <c r="E244" s="13" t="s">
        <v>364</v>
      </c>
      <c r="F244" s="14"/>
      <c r="G244" s="351"/>
      <c r="H244" s="352"/>
      <c r="I244" s="353"/>
      <c r="J244" s="15" t="s">
        <v>378</v>
      </c>
      <c r="K244" s="16"/>
      <c r="L244" s="16"/>
      <c r="M244" s="17"/>
    </row>
    <row r="245" spans="1:13" ht="21">
      <c r="A245" s="345">
        <f>A241+1</f>
        <v>58</v>
      </c>
      <c r="B245" s="75" t="s">
        <v>347</v>
      </c>
      <c r="C245" s="75" t="s">
        <v>348</v>
      </c>
      <c r="D245" s="75" t="s">
        <v>349</v>
      </c>
      <c r="E245" s="349" t="s">
        <v>350</v>
      </c>
      <c r="F245" s="349"/>
      <c r="G245" s="349" t="s">
        <v>341</v>
      </c>
      <c r="H245" s="350"/>
      <c r="I245" s="57"/>
      <c r="J245" s="47" t="s">
        <v>367</v>
      </c>
      <c r="K245" s="48"/>
      <c r="L245" s="48"/>
      <c r="M245" s="49"/>
    </row>
    <row r="246" spans="1:13">
      <c r="A246" s="346"/>
      <c r="B246" s="10"/>
      <c r="C246" s="10"/>
      <c r="D246" s="4"/>
      <c r="E246" s="10"/>
      <c r="F246" s="10"/>
      <c r="G246" s="354"/>
      <c r="H246" s="355"/>
      <c r="I246" s="356"/>
      <c r="J246" s="45" t="s">
        <v>367</v>
      </c>
      <c r="K246" s="45"/>
      <c r="L246" s="45"/>
      <c r="M246" s="46"/>
    </row>
    <row r="247" spans="1:13" ht="21">
      <c r="A247" s="346"/>
      <c r="B247" s="55" t="s">
        <v>357</v>
      </c>
      <c r="C247" s="55" t="s">
        <v>358</v>
      </c>
      <c r="D247" s="55" t="s">
        <v>359</v>
      </c>
      <c r="E247" s="348" t="s">
        <v>360</v>
      </c>
      <c r="F247" s="348"/>
      <c r="G247" s="357"/>
      <c r="H247" s="358"/>
      <c r="I247" s="359"/>
      <c r="J247" s="15" t="s">
        <v>385</v>
      </c>
      <c r="K247" s="16"/>
      <c r="L247" s="16"/>
      <c r="M247" s="17"/>
    </row>
    <row r="248" spans="1:13">
      <c r="A248" s="347"/>
      <c r="B248" s="11"/>
      <c r="C248" s="11"/>
      <c r="D248" s="12"/>
      <c r="E248" s="13" t="s">
        <v>364</v>
      </c>
      <c r="F248" s="14"/>
      <c r="G248" s="351"/>
      <c r="H248" s="352"/>
      <c r="I248" s="353"/>
      <c r="J248" s="15" t="s">
        <v>378</v>
      </c>
      <c r="K248" s="16"/>
      <c r="L248" s="16"/>
      <c r="M248" s="17"/>
    </row>
    <row r="249" spans="1:13" ht="21">
      <c r="A249" s="345">
        <f>A245+1</f>
        <v>59</v>
      </c>
      <c r="B249" s="75" t="s">
        <v>347</v>
      </c>
      <c r="C249" s="75" t="s">
        <v>348</v>
      </c>
      <c r="D249" s="75" t="s">
        <v>349</v>
      </c>
      <c r="E249" s="349" t="s">
        <v>350</v>
      </c>
      <c r="F249" s="349"/>
      <c r="G249" s="349" t="s">
        <v>341</v>
      </c>
      <c r="H249" s="350"/>
      <c r="I249" s="57"/>
      <c r="J249" s="47" t="s">
        <v>367</v>
      </c>
      <c r="K249" s="48"/>
      <c r="L249" s="48"/>
      <c r="M249" s="49"/>
    </row>
    <row r="250" spans="1:13">
      <c r="A250" s="346"/>
      <c r="B250" s="10"/>
      <c r="C250" s="10"/>
      <c r="D250" s="4"/>
      <c r="E250" s="10"/>
      <c r="F250" s="10"/>
      <c r="G250" s="354"/>
      <c r="H250" s="355"/>
      <c r="I250" s="356"/>
      <c r="J250" s="45" t="s">
        <v>367</v>
      </c>
      <c r="K250" s="45"/>
      <c r="L250" s="45"/>
      <c r="M250" s="46"/>
    </row>
    <row r="251" spans="1:13" ht="21">
      <c r="A251" s="346"/>
      <c r="B251" s="55" t="s">
        <v>357</v>
      </c>
      <c r="C251" s="55" t="s">
        <v>358</v>
      </c>
      <c r="D251" s="55" t="s">
        <v>359</v>
      </c>
      <c r="E251" s="348" t="s">
        <v>360</v>
      </c>
      <c r="F251" s="348"/>
      <c r="G251" s="357"/>
      <c r="H251" s="358"/>
      <c r="I251" s="359"/>
      <c r="J251" s="15" t="s">
        <v>385</v>
      </c>
      <c r="K251" s="16"/>
      <c r="L251" s="16"/>
      <c r="M251" s="17"/>
    </row>
    <row r="252" spans="1:13">
      <c r="A252" s="347"/>
      <c r="B252" s="11"/>
      <c r="C252" s="11"/>
      <c r="D252" s="12"/>
      <c r="E252" s="13" t="s">
        <v>364</v>
      </c>
      <c r="F252" s="14"/>
      <c r="G252" s="351"/>
      <c r="H252" s="352"/>
      <c r="I252" s="353"/>
      <c r="J252" s="15" t="s">
        <v>378</v>
      </c>
      <c r="K252" s="16"/>
      <c r="L252" s="16"/>
      <c r="M252" s="17"/>
    </row>
    <row r="253" spans="1:13" ht="21">
      <c r="A253" s="345">
        <f>A249+1</f>
        <v>60</v>
      </c>
      <c r="B253" s="75" t="s">
        <v>347</v>
      </c>
      <c r="C253" s="75" t="s">
        <v>348</v>
      </c>
      <c r="D253" s="75" t="s">
        <v>349</v>
      </c>
      <c r="E253" s="349" t="s">
        <v>350</v>
      </c>
      <c r="F253" s="349"/>
      <c r="G253" s="349" t="s">
        <v>341</v>
      </c>
      <c r="H253" s="350"/>
      <c r="I253" s="57"/>
      <c r="J253" s="47" t="s">
        <v>367</v>
      </c>
      <c r="K253" s="48"/>
      <c r="L253" s="48"/>
      <c r="M253" s="49"/>
    </row>
    <row r="254" spans="1:13">
      <c r="A254" s="346"/>
      <c r="B254" s="10"/>
      <c r="C254" s="10"/>
      <c r="D254" s="4"/>
      <c r="E254" s="10"/>
      <c r="F254" s="10"/>
      <c r="G254" s="354"/>
      <c r="H254" s="355"/>
      <c r="I254" s="356"/>
      <c r="J254" s="45" t="s">
        <v>367</v>
      </c>
      <c r="K254" s="45"/>
      <c r="L254" s="45"/>
      <c r="M254" s="46"/>
    </row>
    <row r="255" spans="1:13" ht="21">
      <c r="A255" s="346"/>
      <c r="B255" s="55" t="s">
        <v>357</v>
      </c>
      <c r="C255" s="55" t="s">
        <v>358</v>
      </c>
      <c r="D255" s="55" t="s">
        <v>359</v>
      </c>
      <c r="E255" s="348" t="s">
        <v>360</v>
      </c>
      <c r="F255" s="348"/>
      <c r="G255" s="357"/>
      <c r="H255" s="358"/>
      <c r="I255" s="359"/>
      <c r="J255" s="15" t="s">
        <v>385</v>
      </c>
      <c r="K255" s="16"/>
      <c r="L255" s="16"/>
      <c r="M255" s="17"/>
    </row>
    <row r="256" spans="1:13">
      <c r="A256" s="347"/>
      <c r="B256" s="11"/>
      <c r="C256" s="11"/>
      <c r="D256" s="12"/>
      <c r="E256" s="13" t="s">
        <v>364</v>
      </c>
      <c r="F256" s="14"/>
      <c r="G256" s="351"/>
      <c r="H256" s="352"/>
      <c r="I256" s="353"/>
      <c r="J256" s="15" t="s">
        <v>378</v>
      </c>
      <c r="K256" s="16"/>
      <c r="L256" s="16"/>
      <c r="M256" s="17"/>
    </row>
    <row r="257" spans="1:13" ht="21">
      <c r="A257" s="345">
        <f>A253+1</f>
        <v>61</v>
      </c>
      <c r="B257" s="75" t="s">
        <v>347</v>
      </c>
      <c r="C257" s="75" t="s">
        <v>348</v>
      </c>
      <c r="D257" s="75" t="s">
        <v>349</v>
      </c>
      <c r="E257" s="349" t="s">
        <v>350</v>
      </c>
      <c r="F257" s="349"/>
      <c r="G257" s="349" t="s">
        <v>341</v>
      </c>
      <c r="H257" s="350"/>
      <c r="I257" s="57"/>
      <c r="J257" s="47" t="s">
        <v>367</v>
      </c>
      <c r="K257" s="48"/>
      <c r="L257" s="48"/>
      <c r="M257" s="49"/>
    </row>
    <row r="258" spans="1:13">
      <c r="A258" s="346"/>
      <c r="B258" s="10"/>
      <c r="C258" s="10"/>
      <c r="D258" s="4"/>
      <c r="E258" s="10"/>
      <c r="F258" s="10"/>
      <c r="G258" s="354"/>
      <c r="H258" s="355"/>
      <c r="I258" s="356"/>
      <c r="J258" s="45" t="s">
        <v>367</v>
      </c>
      <c r="K258" s="45"/>
      <c r="L258" s="45"/>
      <c r="M258" s="46"/>
    </row>
    <row r="259" spans="1:13" ht="21">
      <c r="A259" s="346"/>
      <c r="B259" s="55" t="s">
        <v>357</v>
      </c>
      <c r="C259" s="55" t="s">
        <v>358</v>
      </c>
      <c r="D259" s="55" t="s">
        <v>359</v>
      </c>
      <c r="E259" s="348" t="s">
        <v>360</v>
      </c>
      <c r="F259" s="348"/>
      <c r="G259" s="357"/>
      <c r="H259" s="358"/>
      <c r="I259" s="359"/>
      <c r="J259" s="15" t="s">
        <v>385</v>
      </c>
      <c r="K259" s="16"/>
      <c r="L259" s="16"/>
      <c r="M259" s="17"/>
    </row>
    <row r="260" spans="1:13">
      <c r="A260" s="347"/>
      <c r="B260" s="11"/>
      <c r="C260" s="11"/>
      <c r="D260" s="12"/>
      <c r="E260" s="13" t="s">
        <v>364</v>
      </c>
      <c r="F260" s="14"/>
      <c r="G260" s="351"/>
      <c r="H260" s="352"/>
      <c r="I260" s="353"/>
      <c r="J260" s="15" t="s">
        <v>378</v>
      </c>
      <c r="K260" s="16"/>
      <c r="L260" s="16"/>
      <c r="M260" s="17"/>
    </row>
    <row r="261" spans="1:13" ht="21">
      <c r="A261" s="345">
        <f>A257+1</f>
        <v>62</v>
      </c>
      <c r="B261" s="75" t="s">
        <v>347</v>
      </c>
      <c r="C261" s="75" t="s">
        <v>348</v>
      </c>
      <c r="D261" s="75" t="s">
        <v>349</v>
      </c>
      <c r="E261" s="349" t="s">
        <v>350</v>
      </c>
      <c r="F261" s="349"/>
      <c r="G261" s="349" t="s">
        <v>341</v>
      </c>
      <c r="H261" s="350"/>
      <c r="I261" s="57"/>
      <c r="J261" s="47" t="s">
        <v>367</v>
      </c>
      <c r="K261" s="48"/>
      <c r="L261" s="48"/>
      <c r="M261" s="49"/>
    </row>
    <row r="262" spans="1:13">
      <c r="A262" s="346"/>
      <c r="B262" s="10"/>
      <c r="C262" s="10"/>
      <c r="D262" s="4"/>
      <c r="E262" s="10"/>
      <c r="F262" s="10"/>
      <c r="G262" s="354"/>
      <c r="H262" s="355"/>
      <c r="I262" s="356"/>
      <c r="J262" s="45" t="s">
        <v>367</v>
      </c>
      <c r="K262" s="45"/>
      <c r="L262" s="45"/>
      <c r="M262" s="46"/>
    </row>
    <row r="263" spans="1:13" ht="21">
      <c r="A263" s="346"/>
      <c r="B263" s="55" t="s">
        <v>357</v>
      </c>
      <c r="C263" s="55" t="s">
        <v>358</v>
      </c>
      <c r="D263" s="55" t="s">
        <v>359</v>
      </c>
      <c r="E263" s="348" t="s">
        <v>360</v>
      </c>
      <c r="F263" s="348"/>
      <c r="G263" s="357"/>
      <c r="H263" s="358"/>
      <c r="I263" s="359"/>
      <c r="J263" s="15" t="s">
        <v>385</v>
      </c>
      <c r="K263" s="16"/>
      <c r="L263" s="16"/>
      <c r="M263" s="17"/>
    </row>
    <row r="264" spans="1:13">
      <c r="A264" s="347"/>
      <c r="B264" s="11"/>
      <c r="C264" s="11"/>
      <c r="D264" s="12"/>
      <c r="E264" s="13" t="s">
        <v>364</v>
      </c>
      <c r="F264" s="14"/>
      <c r="G264" s="351"/>
      <c r="H264" s="352"/>
      <c r="I264" s="353"/>
      <c r="J264" s="15" t="s">
        <v>378</v>
      </c>
      <c r="K264" s="16"/>
      <c r="L264" s="16"/>
      <c r="M264" s="17"/>
    </row>
    <row r="265" spans="1:13" ht="21">
      <c r="A265" s="345">
        <f>A261+1</f>
        <v>63</v>
      </c>
      <c r="B265" s="75" t="s">
        <v>347</v>
      </c>
      <c r="C265" s="75" t="s">
        <v>348</v>
      </c>
      <c r="D265" s="75" t="s">
        <v>349</v>
      </c>
      <c r="E265" s="349" t="s">
        <v>350</v>
      </c>
      <c r="F265" s="349"/>
      <c r="G265" s="349" t="s">
        <v>341</v>
      </c>
      <c r="H265" s="350"/>
      <c r="I265" s="57"/>
      <c r="J265" s="47" t="s">
        <v>367</v>
      </c>
      <c r="K265" s="48"/>
      <c r="L265" s="48"/>
      <c r="M265" s="49"/>
    </row>
    <row r="266" spans="1:13">
      <c r="A266" s="346"/>
      <c r="B266" s="10"/>
      <c r="C266" s="10"/>
      <c r="D266" s="4"/>
      <c r="E266" s="10"/>
      <c r="F266" s="10"/>
      <c r="G266" s="354"/>
      <c r="H266" s="355"/>
      <c r="I266" s="356"/>
      <c r="J266" s="45" t="s">
        <v>367</v>
      </c>
      <c r="K266" s="45"/>
      <c r="L266" s="45"/>
      <c r="M266" s="46"/>
    </row>
    <row r="267" spans="1:13" ht="21">
      <c r="A267" s="346"/>
      <c r="B267" s="55" t="s">
        <v>357</v>
      </c>
      <c r="C267" s="55" t="s">
        <v>358</v>
      </c>
      <c r="D267" s="55" t="s">
        <v>359</v>
      </c>
      <c r="E267" s="348" t="s">
        <v>360</v>
      </c>
      <c r="F267" s="348"/>
      <c r="G267" s="357"/>
      <c r="H267" s="358"/>
      <c r="I267" s="359"/>
      <c r="J267" s="15" t="s">
        <v>385</v>
      </c>
      <c r="K267" s="16"/>
      <c r="L267" s="16"/>
      <c r="M267" s="17"/>
    </row>
    <row r="268" spans="1:13">
      <c r="A268" s="347"/>
      <c r="B268" s="11"/>
      <c r="C268" s="11"/>
      <c r="D268" s="12"/>
      <c r="E268" s="13" t="s">
        <v>364</v>
      </c>
      <c r="F268" s="14"/>
      <c r="G268" s="351"/>
      <c r="H268" s="352"/>
      <c r="I268" s="353"/>
      <c r="J268" s="15" t="s">
        <v>378</v>
      </c>
      <c r="K268" s="16"/>
      <c r="L268" s="16"/>
      <c r="M268" s="17"/>
    </row>
    <row r="269" spans="1:13" ht="21">
      <c r="A269" s="345">
        <f>A265+1</f>
        <v>64</v>
      </c>
      <c r="B269" s="75" t="s">
        <v>347</v>
      </c>
      <c r="C269" s="75" t="s">
        <v>348</v>
      </c>
      <c r="D269" s="75" t="s">
        <v>349</v>
      </c>
      <c r="E269" s="349" t="s">
        <v>350</v>
      </c>
      <c r="F269" s="349"/>
      <c r="G269" s="349" t="s">
        <v>341</v>
      </c>
      <c r="H269" s="350"/>
      <c r="I269" s="57"/>
      <c r="J269" s="47" t="s">
        <v>367</v>
      </c>
      <c r="K269" s="48"/>
      <c r="L269" s="48"/>
      <c r="M269" s="49"/>
    </row>
    <row r="270" spans="1:13">
      <c r="A270" s="346"/>
      <c r="B270" s="10"/>
      <c r="C270" s="10"/>
      <c r="D270" s="4"/>
      <c r="E270" s="10"/>
      <c r="F270" s="10"/>
      <c r="G270" s="354"/>
      <c r="H270" s="355"/>
      <c r="I270" s="356"/>
      <c r="J270" s="45" t="s">
        <v>367</v>
      </c>
      <c r="K270" s="45"/>
      <c r="L270" s="45"/>
      <c r="M270" s="46"/>
    </row>
    <row r="271" spans="1:13" ht="21">
      <c r="A271" s="346"/>
      <c r="B271" s="55" t="s">
        <v>357</v>
      </c>
      <c r="C271" s="55" t="s">
        <v>358</v>
      </c>
      <c r="D271" s="55" t="s">
        <v>359</v>
      </c>
      <c r="E271" s="348" t="s">
        <v>360</v>
      </c>
      <c r="F271" s="348"/>
      <c r="G271" s="357"/>
      <c r="H271" s="358"/>
      <c r="I271" s="359"/>
      <c r="J271" s="15" t="s">
        <v>385</v>
      </c>
      <c r="K271" s="16"/>
      <c r="L271" s="16"/>
      <c r="M271" s="17"/>
    </row>
    <row r="272" spans="1:13">
      <c r="A272" s="347"/>
      <c r="B272" s="11"/>
      <c r="C272" s="11"/>
      <c r="D272" s="12"/>
      <c r="E272" s="13" t="s">
        <v>364</v>
      </c>
      <c r="F272" s="14"/>
      <c r="G272" s="351"/>
      <c r="H272" s="352"/>
      <c r="I272" s="353"/>
      <c r="J272" s="15" t="s">
        <v>378</v>
      </c>
      <c r="K272" s="16"/>
      <c r="L272" s="16"/>
      <c r="M272" s="17"/>
    </row>
    <row r="273" spans="1:13" ht="21">
      <c r="A273" s="345">
        <f>A269+1</f>
        <v>65</v>
      </c>
      <c r="B273" s="75" t="s">
        <v>347</v>
      </c>
      <c r="C273" s="75" t="s">
        <v>348</v>
      </c>
      <c r="D273" s="75" t="s">
        <v>349</v>
      </c>
      <c r="E273" s="349" t="s">
        <v>350</v>
      </c>
      <c r="F273" s="349"/>
      <c r="G273" s="349" t="s">
        <v>341</v>
      </c>
      <c r="H273" s="350"/>
      <c r="I273" s="57"/>
      <c r="J273" s="47" t="s">
        <v>367</v>
      </c>
      <c r="K273" s="48"/>
      <c r="L273" s="48"/>
      <c r="M273" s="49"/>
    </row>
    <row r="274" spans="1:13">
      <c r="A274" s="346"/>
      <c r="B274" s="10"/>
      <c r="C274" s="10"/>
      <c r="D274" s="4"/>
      <c r="E274" s="10"/>
      <c r="F274" s="10"/>
      <c r="G274" s="354"/>
      <c r="H274" s="355"/>
      <c r="I274" s="356"/>
      <c r="J274" s="45" t="s">
        <v>367</v>
      </c>
      <c r="K274" s="45"/>
      <c r="L274" s="45"/>
      <c r="M274" s="46"/>
    </row>
    <row r="275" spans="1:13" ht="21">
      <c r="A275" s="346"/>
      <c r="B275" s="55" t="s">
        <v>357</v>
      </c>
      <c r="C275" s="55" t="s">
        <v>358</v>
      </c>
      <c r="D275" s="55" t="s">
        <v>359</v>
      </c>
      <c r="E275" s="348" t="s">
        <v>360</v>
      </c>
      <c r="F275" s="348"/>
      <c r="G275" s="357"/>
      <c r="H275" s="358"/>
      <c r="I275" s="359"/>
      <c r="J275" s="15" t="s">
        <v>385</v>
      </c>
      <c r="K275" s="16"/>
      <c r="L275" s="16"/>
      <c r="M275" s="17"/>
    </row>
    <row r="276" spans="1:13">
      <c r="A276" s="347"/>
      <c r="B276" s="11"/>
      <c r="C276" s="11"/>
      <c r="D276" s="12"/>
      <c r="E276" s="13" t="s">
        <v>364</v>
      </c>
      <c r="F276" s="14"/>
      <c r="G276" s="351"/>
      <c r="H276" s="352"/>
      <c r="I276" s="353"/>
      <c r="J276" s="15" t="s">
        <v>378</v>
      </c>
      <c r="K276" s="16"/>
      <c r="L276" s="16"/>
      <c r="M276" s="17"/>
    </row>
    <row r="277" spans="1:13" ht="21">
      <c r="A277" s="345">
        <f>A273+1</f>
        <v>66</v>
      </c>
      <c r="B277" s="75" t="s">
        <v>347</v>
      </c>
      <c r="C277" s="75" t="s">
        <v>348</v>
      </c>
      <c r="D277" s="75" t="s">
        <v>349</v>
      </c>
      <c r="E277" s="349" t="s">
        <v>350</v>
      </c>
      <c r="F277" s="349"/>
      <c r="G277" s="349" t="s">
        <v>341</v>
      </c>
      <c r="H277" s="350"/>
      <c r="I277" s="57"/>
      <c r="J277" s="47" t="s">
        <v>367</v>
      </c>
      <c r="K277" s="48"/>
      <c r="L277" s="48"/>
      <c r="M277" s="49"/>
    </row>
    <row r="278" spans="1:13">
      <c r="A278" s="346"/>
      <c r="B278" s="10"/>
      <c r="C278" s="10"/>
      <c r="D278" s="4"/>
      <c r="E278" s="10"/>
      <c r="F278" s="10"/>
      <c r="G278" s="354"/>
      <c r="H278" s="355"/>
      <c r="I278" s="356"/>
      <c r="J278" s="45" t="s">
        <v>367</v>
      </c>
      <c r="K278" s="45"/>
      <c r="L278" s="45"/>
      <c r="M278" s="46"/>
    </row>
    <row r="279" spans="1:13" ht="21">
      <c r="A279" s="346"/>
      <c r="B279" s="55" t="s">
        <v>357</v>
      </c>
      <c r="C279" s="55" t="s">
        <v>358</v>
      </c>
      <c r="D279" s="55" t="s">
        <v>359</v>
      </c>
      <c r="E279" s="348" t="s">
        <v>360</v>
      </c>
      <c r="F279" s="348"/>
      <c r="G279" s="357"/>
      <c r="H279" s="358"/>
      <c r="I279" s="359"/>
      <c r="J279" s="15" t="s">
        <v>385</v>
      </c>
      <c r="K279" s="16"/>
      <c r="L279" s="16"/>
      <c r="M279" s="17"/>
    </row>
    <row r="280" spans="1:13">
      <c r="A280" s="347"/>
      <c r="B280" s="11"/>
      <c r="C280" s="11"/>
      <c r="D280" s="12"/>
      <c r="E280" s="13" t="s">
        <v>364</v>
      </c>
      <c r="F280" s="14"/>
      <c r="G280" s="351"/>
      <c r="H280" s="352"/>
      <c r="I280" s="353"/>
      <c r="J280" s="15" t="s">
        <v>378</v>
      </c>
      <c r="K280" s="16"/>
      <c r="L280" s="16"/>
      <c r="M280" s="17"/>
    </row>
    <row r="281" spans="1:13" ht="21">
      <c r="A281" s="345">
        <f>A277+1</f>
        <v>67</v>
      </c>
      <c r="B281" s="75" t="s">
        <v>347</v>
      </c>
      <c r="C281" s="75" t="s">
        <v>348</v>
      </c>
      <c r="D281" s="75" t="s">
        <v>349</v>
      </c>
      <c r="E281" s="349" t="s">
        <v>350</v>
      </c>
      <c r="F281" s="349"/>
      <c r="G281" s="349" t="s">
        <v>341</v>
      </c>
      <c r="H281" s="350"/>
      <c r="I281" s="57"/>
      <c r="J281" s="47" t="s">
        <v>367</v>
      </c>
      <c r="K281" s="48"/>
      <c r="L281" s="48"/>
      <c r="M281" s="49"/>
    </row>
    <row r="282" spans="1:13">
      <c r="A282" s="346"/>
      <c r="B282" s="10"/>
      <c r="C282" s="10"/>
      <c r="D282" s="4"/>
      <c r="E282" s="10"/>
      <c r="F282" s="10"/>
      <c r="G282" s="354"/>
      <c r="H282" s="355"/>
      <c r="I282" s="356"/>
      <c r="J282" s="45" t="s">
        <v>367</v>
      </c>
      <c r="K282" s="45"/>
      <c r="L282" s="45"/>
      <c r="M282" s="46"/>
    </row>
    <row r="283" spans="1:13" ht="21">
      <c r="A283" s="346"/>
      <c r="B283" s="55" t="s">
        <v>357</v>
      </c>
      <c r="C283" s="55" t="s">
        <v>358</v>
      </c>
      <c r="D283" s="55" t="s">
        <v>359</v>
      </c>
      <c r="E283" s="348" t="s">
        <v>360</v>
      </c>
      <c r="F283" s="348"/>
      <c r="G283" s="357"/>
      <c r="H283" s="358"/>
      <c r="I283" s="359"/>
      <c r="J283" s="15" t="s">
        <v>385</v>
      </c>
      <c r="K283" s="16"/>
      <c r="L283" s="16"/>
      <c r="M283" s="17"/>
    </row>
    <row r="284" spans="1:13">
      <c r="A284" s="347"/>
      <c r="B284" s="11"/>
      <c r="C284" s="11"/>
      <c r="D284" s="12"/>
      <c r="E284" s="13" t="s">
        <v>364</v>
      </c>
      <c r="F284" s="14"/>
      <c r="G284" s="351"/>
      <c r="H284" s="352"/>
      <c r="I284" s="353"/>
      <c r="J284" s="15" t="s">
        <v>378</v>
      </c>
      <c r="K284" s="16"/>
      <c r="L284" s="16"/>
      <c r="M284" s="17"/>
    </row>
    <row r="285" spans="1:13" ht="21">
      <c r="A285" s="345">
        <f>A281+1</f>
        <v>68</v>
      </c>
      <c r="B285" s="75" t="s">
        <v>347</v>
      </c>
      <c r="C285" s="75" t="s">
        <v>348</v>
      </c>
      <c r="D285" s="75" t="s">
        <v>349</v>
      </c>
      <c r="E285" s="349" t="s">
        <v>350</v>
      </c>
      <c r="F285" s="349"/>
      <c r="G285" s="349" t="s">
        <v>341</v>
      </c>
      <c r="H285" s="350"/>
      <c r="I285" s="57"/>
      <c r="J285" s="47" t="s">
        <v>367</v>
      </c>
      <c r="K285" s="48"/>
      <c r="L285" s="48"/>
      <c r="M285" s="49"/>
    </row>
    <row r="286" spans="1:13">
      <c r="A286" s="346"/>
      <c r="B286" s="10"/>
      <c r="C286" s="10"/>
      <c r="D286" s="4"/>
      <c r="E286" s="10"/>
      <c r="F286" s="10"/>
      <c r="G286" s="354"/>
      <c r="H286" s="355"/>
      <c r="I286" s="356"/>
      <c r="J286" s="45" t="s">
        <v>367</v>
      </c>
      <c r="K286" s="45"/>
      <c r="L286" s="45"/>
      <c r="M286" s="46"/>
    </row>
    <row r="287" spans="1:13" ht="21">
      <c r="A287" s="346"/>
      <c r="B287" s="55" t="s">
        <v>357</v>
      </c>
      <c r="C287" s="55" t="s">
        <v>358</v>
      </c>
      <c r="D287" s="55" t="s">
        <v>359</v>
      </c>
      <c r="E287" s="348" t="s">
        <v>360</v>
      </c>
      <c r="F287" s="348"/>
      <c r="G287" s="357"/>
      <c r="H287" s="358"/>
      <c r="I287" s="359"/>
      <c r="J287" s="15" t="s">
        <v>385</v>
      </c>
      <c r="K287" s="16"/>
      <c r="L287" s="16"/>
      <c r="M287" s="17"/>
    </row>
    <row r="288" spans="1:13">
      <c r="A288" s="347"/>
      <c r="B288" s="11"/>
      <c r="C288" s="11"/>
      <c r="D288" s="12"/>
      <c r="E288" s="13" t="s">
        <v>364</v>
      </c>
      <c r="F288" s="14"/>
      <c r="G288" s="351"/>
      <c r="H288" s="352"/>
      <c r="I288" s="353"/>
      <c r="J288" s="15" t="s">
        <v>378</v>
      </c>
      <c r="K288" s="16"/>
      <c r="L288" s="16"/>
      <c r="M288" s="17"/>
    </row>
    <row r="289" spans="1:13" ht="21">
      <c r="A289" s="345">
        <f>A285+1</f>
        <v>69</v>
      </c>
      <c r="B289" s="75" t="s">
        <v>347</v>
      </c>
      <c r="C289" s="75" t="s">
        <v>348</v>
      </c>
      <c r="D289" s="75" t="s">
        <v>349</v>
      </c>
      <c r="E289" s="349" t="s">
        <v>350</v>
      </c>
      <c r="F289" s="349"/>
      <c r="G289" s="349" t="s">
        <v>341</v>
      </c>
      <c r="H289" s="350"/>
      <c r="I289" s="57"/>
      <c r="J289" s="47" t="s">
        <v>367</v>
      </c>
      <c r="K289" s="48"/>
      <c r="L289" s="48"/>
      <c r="M289" s="49"/>
    </row>
    <row r="290" spans="1:13">
      <c r="A290" s="346"/>
      <c r="B290" s="10"/>
      <c r="C290" s="10"/>
      <c r="D290" s="4"/>
      <c r="E290" s="10"/>
      <c r="F290" s="10"/>
      <c r="G290" s="354"/>
      <c r="H290" s="355"/>
      <c r="I290" s="356"/>
      <c r="J290" s="45" t="s">
        <v>367</v>
      </c>
      <c r="K290" s="45"/>
      <c r="L290" s="45"/>
      <c r="M290" s="46"/>
    </row>
    <row r="291" spans="1:13" ht="21">
      <c r="A291" s="346"/>
      <c r="B291" s="55" t="s">
        <v>357</v>
      </c>
      <c r="C291" s="55" t="s">
        <v>358</v>
      </c>
      <c r="D291" s="55" t="s">
        <v>359</v>
      </c>
      <c r="E291" s="348" t="s">
        <v>360</v>
      </c>
      <c r="F291" s="348"/>
      <c r="G291" s="357"/>
      <c r="H291" s="358"/>
      <c r="I291" s="359"/>
      <c r="J291" s="15" t="s">
        <v>385</v>
      </c>
      <c r="K291" s="16"/>
      <c r="L291" s="16"/>
      <c r="M291" s="17"/>
    </row>
    <row r="292" spans="1:13">
      <c r="A292" s="347"/>
      <c r="B292" s="11"/>
      <c r="C292" s="11"/>
      <c r="D292" s="12"/>
      <c r="E292" s="13" t="s">
        <v>364</v>
      </c>
      <c r="F292" s="14"/>
      <c r="G292" s="351"/>
      <c r="H292" s="352"/>
      <c r="I292" s="353"/>
      <c r="J292" s="15" t="s">
        <v>378</v>
      </c>
      <c r="K292" s="16"/>
      <c r="L292" s="16"/>
      <c r="M292" s="17"/>
    </row>
    <row r="293" spans="1:13" ht="21">
      <c r="A293" s="345">
        <f>A289+1</f>
        <v>70</v>
      </c>
      <c r="B293" s="75" t="s">
        <v>347</v>
      </c>
      <c r="C293" s="75" t="s">
        <v>348</v>
      </c>
      <c r="D293" s="75" t="s">
        <v>349</v>
      </c>
      <c r="E293" s="349" t="s">
        <v>350</v>
      </c>
      <c r="F293" s="349"/>
      <c r="G293" s="349" t="s">
        <v>341</v>
      </c>
      <c r="H293" s="350"/>
      <c r="I293" s="57"/>
      <c r="J293" s="47" t="s">
        <v>367</v>
      </c>
      <c r="K293" s="48"/>
      <c r="L293" s="48"/>
      <c r="M293" s="49"/>
    </row>
    <row r="294" spans="1:13">
      <c r="A294" s="346"/>
      <c r="B294" s="10"/>
      <c r="C294" s="10"/>
      <c r="D294" s="4"/>
      <c r="E294" s="10"/>
      <c r="F294" s="10"/>
      <c r="G294" s="354"/>
      <c r="H294" s="355"/>
      <c r="I294" s="356"/>
      <c r="J294" s="45" t="s">
        <v>367</v>
      </c>
      <c r="K294" s="45"/>
      <c r="L294" s="45"/>
      <c r="M294" s="46"/>
    </row>
    <row r="295" spans="1:13" ht="21">
      <c r="A295" s="346"/>
      <c r="B295" s="55" t="s">
        <v>357</v>
      </c>
      <c r="C295" s="55" t="s">
        <v>358</v>
      </c>
      <c r="D295" s="55" t="s">
        <v>359</v>
      </c>
      <c r="E295" s="348" t="s">
        <v>360</v>
      </c>
      <c r="F295" s="348"/>
      <c r="G295" s="357"/>
      <c r="H295" s="358"/>
      <c r="I295" s="359"/>
      <c r="J295" s="15" t="s">
        <v>385</v>
      </c>
      <c r="K295" s="16"/>
      <c r="L295" s="16"/>
      <c r="M295" s="17"/>
    </row>
    <row r="296" spans="1:13">
      <c r="A296" s="347"/>
      <c r="B296" s="11"/>
      <c r="C296" s="11"/>
      <c r="D296" s="12"/>
      <c r="E296" s="13" t="s">
        <v>364</v>
      </c>
      <c r="F296" s="14"/>
      <c r="G296" s="351"/>
      <c r="H296" s="352"/>
      <c r="I296" s="353"/>
      <c r="J296" s="15" t="s">
        <v>378</v>
      </c>
      <c r="K296" s="16"/>
      <c r="L296" s="16"/>
      <c r="M296" s="17"/>
    </row>
    <row r="297" spans="1:13" ht="21">
      <c r="A297" s="345">
        <f>A293+1</f>
        <v>71</v>
      </c>
      <c r="B297" s="75" t="s">
        <v>347</v>
      </c>
      <c r="C297" s="75" t="s">
        <v>348</v>
      </c>
      <c r="D297" s="75" t="s">
        <v>349</v>
      </c>
      <c r="E297" s="349" t="s">
        <v>350</v>
      </c>
      <c r="F297" s="349"/>
      <c r="G297" s="349" t="s">
        <v>341</v>
      </c>
      <c r="H297" s="350"/>
      <c r="I297" s="57"/>
      <c r="J297" s="47" t="s">
        <v>367</v>
      </c>
      <c r="K297" s="48"/>
      <c r="L297" s="48"/>
      <c r="M297" s="49"/>
    </row>
    <row r="298" spans="1:13">
      <c r="A298" s="346"/>
      <c r="B298" s="10"/>
      <c r="C298" s="10"/>
      <c r="D298" s="4"/>
      <c r="E298" s="10"/>
      <c r="F298" s="10"/>
      <c r="G298" s="354"/>
      <c r="H298" s="355"/>
      <c r="I298" s="356"/>
      <c r="J298" s="45" t="s">
        <v>367</v>
      </c>
      <c r="K298" s="45"/>
      <c r="L298" s="45"/>
      <c r="M298" s="46"/>
    </row>
    <row r="299" spans="1:13" ht="21">
      <c r="A299" s="346"/>
      <c r="B299" s="55" t="s">
        <v>357</v>
      </c>
      <c r="C299" s="55" t="s">
        <v>358</v>
      </c>
      <c r="D299" s="55" t="s">
        <v>359</v>
      </c>
      <c r="E299" s="348" t="s">
        <v>360</v>
      </c>
      <c r="F299" s="348"/>
      <c r="G299" s="357"/>
      <c r="H299" s="358"/>
      <c r="I299" s="359"/>
      <c r="J299" s="15" t="s">
        <v>385</v>
      </c>
      <c r="K299" s="16"/>
      <c r="L299" s="16"/>
      <c r="M299" s="17"/>
    </row>
    <row r="300" spans="1:13">
      <c r="A300" s="347"/>
      <c r="B300" s="11"/>
      <c r="C300" s="11"/>
      <c r="D300" s="12"/>
      <c r="E300" s="13" t="s">
        <v>364</v>
      </c>
      <c r="F300" s="14"/>
      <c r="G300" s="351"/>
      <c r="H300" s="352"/>
      <c r="I300" s="353"/>
      <c r="J300" s="15" t="s">
        <v>378</v>
      </c>
      <c r="K300" s="16"/>
      <c r="L300" s="16"/>
      <c r="M300" s="17"/>
    </row>
    <row r="301" spans="1:13" ht="21">
      <c r="A301" s="345">
        <f>A297+1</f>
        <v>72</v>
      </c>
      <c r="B301" s="75" t="s">
        <v>347</v>
      </c>
      <c r="C301" s="75" t="s">
        <v>348</v>
      </c>
      <c r="D301" s="75" t="s">
        <v>349</v>
      </c>
      <c r="E301" s="349" t="s">
        <v>350</v>
      </c>
      <c r="F301" s="349"/>
      <c r="G301" s="349" t="s">
        <v>341</v>
      </c>
      <c r="H301" s="350"/>
      <c r="I301" s="57"/>
      <c r="J301" s="47" t="s">
        <v>367</v>
      </c>
      <c r="K301" s="48"/>
      <c r="L301" s="48"/>
      <c r="M301" s="49"/>
    </row>
    <row r="302" spans="1:13">
      <c r="A302" s="346"/>
      <c r="B302" s="10"/>
      <c r="C302" s="10"/>
      <c r="D302" s="4"/>
      <c r="E302" s="10"/>
      <c r="F302" s="10"/>
      <c r="G302" s="354"/>
      <c r="H302" s="355"/>
      <c r="I302" s="356"/>
      <c r="J302" s="45" t="s">
        <v>367</v>
      </c>
      <c r="K302" s="45"/>
      <c r="L302" s="45"/>
      <c r="M302" s="46"/>
    </row>
    <row r="303" spans="1:13" ht="21">
      <c r="A303" s="346"/>
      <c r="B303" s="55" t="s">
        <v>357</v>
      </c>
      <c r="C303" s="55" t="s">
        <v>358</v>
      </c>
      <c r="D303" s="55" t="s">
        <v>359</v>
      </c>
      <c r="E303" s="348" t="s">
        <v>360</v>
      </c>
      <c r="F303" s="348"/>
      <c r="G303" s="357"/>
      <c r="H303" s="358"/>
      <c r="I303" s="359"/>
      <c r="J303" s="15" t="s">
        <v>385</v>
      </c>
      <c r="K303" s="16"/>
      <c r="L303" s="16"/>
      <c r="M303" s="17"/>
    </row>
    <row r="304" spans="1:13">
      <c r="A304" s="347"/>
      <c r="B304" s="11"/>
      <c r="C304" s="11"/>
      <c r="D304" s="12"/>
      <c r="E304" s="13" t="s">
        <v>364</v>
      </c>
      <c r="F304" s="14"/>
      <c r="G304" s="351"/>
      <c r="H304" s="352"/>
      <c r="I304" s="353"/>
      <c r="J304" s="15" t="s">
        <v>378</v>
      </c>
      <c r="K304" s="16"/>
      <c r="L304" s="16"/>
      <c r="M304" s="17"/>
    </row>
    <row r="305" spans="1:13" ht="21">
      <c r="A305" s="345">
        <f>A301+1</f>
        <v>73</v>
      </c>
      <c r="B305" s="75" t="s">
        <v>347</v>
      </c>
      <c r="C305" s="75" t="s">
        <v>348</v>
      </c>
      <c r="D305" s="75" t="s">
        <v>349</v>
      </c>
      <c r="E305" s="349" t="s">
        <v>350</v>
      </c>
      <c r="F305" s="349"/>
      <c r="G305" s="349" t="s">
        <v>341</v>
      </c>
      <c r="H305" s="350"/>
      <c r="I305" s="57"/>
      <c r="J305" s="47" t="s">
        <v>367</v>
      </c>
      <c r="K305" s="48"/>
      <c r="L305" s="48"/>
      <c r="M305" s="49"/>
    </row>
    <row r="306" spans="1:13">
      <c r="A306" s="346"/>
      <c r="B306" s="10"/>
      <c r="C306" s="10"/>
      <c r="D306" s="4"/>
      <c r="E306" s="10"/>
      <c r="F306" s="10"/>
      <c r="G306" s="354"/>
      <c r="H306" s="355"/>
      <c r="I306" s="356"/>
      <c r="J306" s="45" t="s">
        <v>367</v>
      </c>
      <c r="K306" s="45"/>
      <c r="L306" s="45"/>
      <c r="M306" s="46"/>
    </row>
    <row r="307" spans="1:13" ht="21">
      <c r="A307" s="346"/>
      <c r="B307" s="55" t="s">
        <v>357</v>
      </c>
      <c r="C307" s="55" t="s">
        <v>358</v>
      </c>
      <c r="D307" s="55" t="s">
        <v>359</v>
      </c>
      <c r="E307" s="348" t="s">
        <v>360</v>
      </c>
      <c r="F307" s="348"/>
      <c r="G307" s="357"/>
      <c r="H307" s="358"/>
      <c r="I307" s="359"/>
      <c r="J307" s="15" t="s">
        <v>385</v>
      </c>
      <c r="K307" s="16"/>
      <c r="L307" s="16"/>
      <c r="M307" s="17"/>
    </row>
    <row r="308" spans="1:13">
      <c r="A308" s="347"/>
      <c r="B308" s="11"/>
      <c r="C308" s="11"/>
      <c r="D308" s="12"/>
      <c r="E308" s="13" t="s">
        <v>364</v>
      </c>
      <c r="F308" s="14"/>
      <c r="G308" s="351"/>
      <c r="H308" s="352"/>
      <c r="I308" s="353"/>
      <c r="J308" s="15" t="s">
        <v>378</v>
      </c>
      <c r="K308" s="16"/>
      <c r="L308" s="16"/>
      <c r="M308" s="17"/>
    </row>
    <row r="309" spans="1:13" ht="21">
      <c r="A309" s="345">
        <f>A305+1</f>
        <v>74</v>
      </c>
      <c r="B309" s="75" t="s">
        <v>347</v>
      </c>
      <c r="C309" s="75" t="s">
        <v>348</v>
      </c>
      <c r="D309" s="75" t="s">
        <v>349</v>
      </c>
      <c r="E309" s="349" t="s">
        <v>350</v>
      </c>
      <c r="F309" s="349"/>
      <c r="G309" s="349" t="s">
        <v>341</v>
      </c>
      <c r="H309" s="350"/>
      <c r="I309" s="57"/>
      <c r="J309" s="47" t="s">
        <v>367</v>
      </c>
      <c r="K309" s="48"/>
      <c r="L309" s="48"/>
      <c r="M309" s="49"/>
    </row>
    <row r="310" spans="1:13">
      <c r="A310" s="346"/>
      <c r="B310" s="10"/>
      <c r="C310" s="10"/>
      <c r="D310" s="4"/>
      <c r="E310" s="10"/>
      <c r="F310" s="10"/>
      <c r="G310" s="354"/>
      <c r="H310" s="355"/>
      <c r="I310" s="356"/>
      <c r="J310" s="45" t="s">
        <v>367</v>
      </c>
      <c r="K310" s="45"/>
      <c r="L310" s="45"/>
      <c r="M310" s="46"/>
    </row>
    <row r="311" spans="1:13" ht="21">
      <c r="A311" s="346"/>
      <c r="B311" s="55" t="s">
        <v>357</v>
      </c>
      <c r="C311" s="55" t="s">
        <v>358</v>
      </c>
      <c r="D311" s="55" t="s">
        <v>359</v>
      </c>
      <c r="E311" s="348" t="s">
        <v>360</v>
      </c>
      <c r="F311" s="348"/>
      <c r="G311" s="357"/>
      <c r="H311" s="358"/>
      <c r="I311" s="359"/>
      <c r="J311" s="15" t="s">
        <v>385</v>
      </c>
      <c r="K311" s="16"/>
      <c r="L311" s="16"/>
      <c r="M311" s="17"/>
    </row>
    <row r="312" spans="1:13">
      <c r="A312" s="347"/>
      <c r="B312" s="11"/>
      <c r="C312" s="11"/>
      <c r="D312" s="12"/>
      <c r="E312" s="13" t="s">
        <v>364</v>
      </c>
      <c r="F312" s="14"/>
      <c r="G312" s="351"/>
      <c r="H312" s="352"/>
      <c r="I312" s="353"/>
      <c r="J312" s="15" t="s">
        <v>378</v>
      </c>
      <c r="K312" s="16"/>
      <c r="L312" s="16"/>
      <c r="M312" s="17"/>
    </row>
    <row r="313" spans="1:13" ht="21">
      <c r="A313" s="345">
        <f>A309+1</f>
        <v>75</v>
      </c>
      <c r="B313" s="75" t="s">
        <v>347</v>
      </c>
      <c r="C313" s="75" t="s">
        <v>348</v>
      </c>
      <c r="D313" s="75" t="s">
        <v>349</v>
      </c>
      <c r="E313" s="349" t="s">
        <v>350</v>
      </c>
      <c r="F313" s="349"/>
      <c r="G313" s="349" t="s">
        <v>341</v>
      </c>
      <c r="H313" s="350"/>
      <c r="I313" s="57"/>
      <c r="J313" s="47" t="s">
        <v>367</v>
      </c>
      <c r="K313" s="48"/>
      <c r="L313" s="48"/>
      <c r="M313" s="49"/>
    </row>
    <row r="314" spans="1:13">
      <c r="A314" s="346"/>
      <c r="B314" s="10"/>
      <c r="C314" s="10"/>
      <c r="D314" s="4"/>
      <c r="E314" s="10"/>
      <c r="F314" s="10"/>
      <c r="G314" s="354"/>
      <c r="H314" s="355"/>
      <c r="I314" s="356"/>
      <c r="J314" s="45" t="s">
        <v>367</v>
      </c>
      <c r="K314" s="45"/>
      <c r="L314" s="45"/>
      <c r="M314" s="46"/>
    </row>
    <row r="315" spans="1:13" ht="21">
      <c r="A315" s="346"/>
      <c r="B315" s="55" t="s">
        <v>357</v>
      </c>
      <c r="C315" s="55" t="s">
        <v>358</v>
      </c>
      <c r="D315" s="55" t="s">
        <v>359</v>
      </c>
      <c r="E315" s="348" t="s">
        <v>360</v>
      </c>
      <c r="F315" s="348"/>
      <c r="G315" s="357"/>
      <c r="H315" s="358"/>
      <c r="I315" s="359"/>
      <c r="J315" s="15" t="s">
        <v>385</v>
      </c>
      <c r="K315" s="16"/>
      <c r="L315" s="16"/>
      <c r="M315" s="17"/>
    </row>
    <row r="316" spans="1:13">
      <c r="A316" s="347"/>
      <c r="B316" s="11"/>
      <c r="C316" s="11"/>
      <c r="D316" s="12"/>
      <c r="E316" s="13" t="s">
        <v>364</v>
      </c>
      <c r="F316" s="14"/>
      <c r="G316" s="351"/>
      <c r="H316" s="352"/>
      <c r="I316" s="353"/>
      <c r="J316" s="15" t="s">
        <v>378</v>
      </c>
      <c r="K316" s="16"/>
      <c r="L316" s="16"/>
      <c r="M316" s="17"/>
    </row>
    <row r="317" spans="1:13" ht="21">
      <c r="A317" s="345">
        <f>A313+1</f>
        <v>76</v>
      </c>
      <c r="B317" s="75" t="s">
        <v>347</v>
      </c>
      <c r="C317" s="75" t="s">
        <v>348</v>
      </c>
      <c r="D317" s="75" t="s">
        <v>349</v>
      </c>
      <c r="E317" s="349" t="s">
        <v>350</v>
      </c>
      <c r="F317" s="349"/>
      <c r="G317" s="349" t="s">
        <v>341</v>
      </c>
      <c r="H317" s="350"/>
      <c r="I317" s="57"/>
      <c r="J317" s="47" t="s">
        <v>367</v>
      </c>
      <c r="K317" s="48"/>
      <c r="L317" s="48"/>
      <c r="M317" s="49"/>
    </row>
    <row r="318" spans="1:13">
      <c r="A318" s="346"/>
      <c r="B318" s="10"/>
      <c r="C318" s="10"/>
      <c r="D318" s="4"/>
      <c r="E318" s="10"/>
      <c r="F318" s="10"/>
      <c r="G318" s="354"/>
      <c r="H318" s="355"/>
      <c r="I318" s="356"/>
      <c r="J318" s="45" t="s">
        <v>367</v>
      </c>
      <c r="K318" s="45"/>
      <c r="L318" s="45"/>
      <c r="M318" s="46"/>
    </row>
    <row r="319" spans="1:13" ht="21">
      <c r="A319" s="346"/>
      <c r="B319" s="55" t="s">
        <v>357</v>
      </c>
      <c r="C319" s="55" t="s">
        <v>358</v>
      </c>
      <c r="D319" s="55" t="s">
        <v>359</v>
      </c>
      <c r="E319" s="348" t="s">
        <v>360</v>
      </c>
      <c r="F319" s="348"/>
      <c r="G319" s="357"/>
      <c r="H319" s="358"/>
      <c r="I319" s="359"/>
      <c r="J319" s="15" t="s">
        <v>385</v>
      </c>
      <c r="K319" s="16"/>
      <c r="L319" s="16"/>
      <c r="M319" s="17"/>
    </row>
    <row r="320" spans="1:13">
      <c r="A320" s="347"/>
      <c r="B320" s="11"/>
      <c r="C320" s="11"/>
      <c r="D320" s="12"/>
      <c r="E320" s="13" t="s">
        <v>364</v>
      </c>
      <c r="F320" s="14"/>
      <c r="G320" s="351"/>
      <c r="H320" s="352"/>
      <c r="I320" s="353"/>
      <c r="J320" s="15" t="s">
        <v>378</v>
      </c>
      <c r="K320" s="16"/>
      <c r="L320" s="16"/>
      <c r="M320" s="17"/>
    </row>
    <row r="321" spans="1:13" ht="21">
      <c r="A321" s="345">
        <f>A317+1</f>
        <v>77</v>
      </c>
      <c r="B321" s="75" t="s">
        <v>347</v>
      </c>
      <c r="C321" s="75" t="s">
        <v>348</v>
      </c>
      <c r="D321" s="75" t="s">
        <v>349</v>
      </c>
      <c r="E321" s="349" t="s">
        <v>350</v>
      </c>
      <c r="F321" s="349"/>
      <c r="G321" s="349" t="s">
        <v>341</v>
      </c>
      <c r="H321" s="350"/>
      <c r="I321" s="57"/>
      <c r="J321" s="47" t="s">
        <v>367</v>
      </c>
      <c r="K321" s="48"/>
      <c r="L321" s="48"/>
      <c r="M321" s="49"/>
    </row>
    <row r="322" spans="1:13">
      <c r="A322" s="346"/>
      <c r="B322" s="10"/>
      <c r="C322" s="10"/>
      <c r="D322" s="4"/>
      <c r="E322" s="10"/>
      <c r="F322" s="10"/>
      <c r="G322" s="354"/>
      <c r="H322" s="355"/>
      <c r="I322" s="356"/>
      <c r="J322" s="45" t="s">
        <v>367</v>
      </c>
      <c r="K322" s="45"/>
      <c r="L322" s="45"/>
      <c r="M322" s="46"/>
    </row>
    <row r="323" spans="1:13" ht="21">
      <c r="A323" s="346"/>
      <c r="B323" s="55" t="s">
        <v>357</v>
      </c>
      <c r="C323" s="55" t="s">
        <v>358</v>
      </c>
      <c r="D323" s="55" t="s">
        <v>359</v>
      </c>
      <c r="E323" s="348" t="s">
        <v>360</v>
      </c>
      <c r="F323" s="348"/>
      <c r="G323" s="357"/>
      <c r="H323" s="358"/>
      <c r="I323" s="359"/>
      <c r="J323" s="15" t="s">
        <v>385</v>
      </c>
      <c r="K323" s="16"/>
      <c r="L323" s="16"/>
      <c r="M323" s="17"/>
    </row>
    <row r="324" spans="1:13">
      <c r="A324" s="347"/>
      <c r="B324" s="11"/>
      <c r="C324" s="11"/>
      <c r="D324" s="12"/>
      <c r="E324" s="13" t="s">
        <v>364</v>
      </c>
      <c r="F324" s="14"/>
      <c r="G324" s="351"/>
      <c r="H324" s="352"/>
      <c r="I324" s="353"/>
      <c r="J324" s="15" t="s">
        <v>378</v>
      </c>
      <c r="K324" s="16"/>
      <c r="L324" s="16"/>
      <c r="M324" s="17"/>
    </row>
    <row r="325" spans="1:13" ht="21">
      <c r="A325" s="345">
        <f>A321+1</f>
        <v>78</v>
      </c>
      <c r="B325" s="75" t="s">
        <v>347</v>
      </c>
      <c r="C325" s="75" t="s">
        <v>348</v>
      </c>
      <c r="D325" s="75" t="s">
        <v>349</v>
      </c>
      <c r="E325" s="349" t="s">
        <v>350</v>
      </c>
      <c r="F325" s="349"/>
      <c r="G325" s="349" t="s">
        <v>341</v>
      </c>
      <c r="H325" s="350"/>
      <c r="I325" s="57"/>
      <c r="J325" s="47" t="s">
        <v>367</v>
      </c>
      <c r="K325" s="48"/>
      <c r="L325" s="48"/>
      <c r="M325" s="49"/>
    </row>
    <row r="326" spans="1:13">
      <c r="A326" s="346"/>
      <c r="B326" s="10"/>
      <c r="C326" s="10"/>
      <c r="D326" s="4"/>
      <c r="E326" s="10"/>
      <c r="F326" s="10"/>
      <c r="G326" s="354"/>
      <c r="H326" s="355"/>
      <c r="I326" s="356"/>
      <c r="J326" s="45" t="s">
        <v>367</v>
      </c>
      <c r="K326" s="45"/>
      <c r="L326" s="45"/>
      <c r="M326" s="46"/>
    </row>
    <row r="327" spans="1:13" ht="21">
      <c r="A327" s="346"/>
      <c r="B327" s="55" t="s">
        <v>357</v>
      </c>
      <c r="C327" s="55" t="s">
        <v>358</v>
      </c>
      <c r="D327" s="55" t="s">
        <v>359</v>
      </c>
      <c r="E327" s="348" t="s">
        <v>360</v>
      </c>
      <c r="F327" s="348"/>
      <c r="G327" s="357"/>
      <c r="H327" s="358"/>
      <c r="I327" s="359"/>
      <c r="J327" s="15" t="s">
        <v>385</v>
      </c>
      <c r="K327" s="16"/>
      <c r="L327" s="16"/>
      <c r="M327" s="17"/>
    </row>
    <row r="328" spans="1:13">
      <c r="A328" s="347"/>
      <c r="B328" s="11"/>
      <c r="C328" s="11"/>
      <c r="D328" s="12"/>
      <c r="E328" s="13" t="s">
        <v>364</v>
      </c>
      <c r="F328" s="14"/>
      <c r="G328" s="351"/>
      <c r="H328" s="352"/>
      <c r="I328" s="353"/>
      <c r="J328" s="15" t="s">
        <v>378</v>
      </c>
      <c r="K328" s="16"/>
      <c r="L328" s="16"/>
      <c r="M328" s="17"/>
    </row>
    <row r="329" spans="1:13" ht="21">
      <c r="A329" s="345">
        <f>A325+1</f>
        <v>79</v>
      </c>
      <c r="B329" s="75" t="s">
        <v>347</v>
      </c>
      <c r="C329" s="75" t="s">
        <v>348</v>
      </c>
      <c r="D329" s="75" t="s">
        <v>349</v>
      </c>
      <c r="E329" s="349" t="s">
        <v>350</v>
      </c>
      <c r="F329" s="349"/>
      <c r="G329" s="349" t="s">
        <v>341</v>
      </c>
      <c r="H329" s="350"/>
      <c r="I329" s="57"/>
      <c r="J329" s="47" t="s">
        <v>367</v>
      </c>
      <c r="K329" s="48"/>
      <c r="L329" s="48"/>
      <c r="M329" s="49"/>
    </row>
    <row r="330" spans="1:13">
      <c r="A330" s="346"/>
      <c r="B330" s="10"/>
      <c r="C330" s="10"/>
      <c r="D330" s="4"/>
      <c r="E330" s="10"/>
      <c r="F330" s="10"/>
      <c r="G330" s="354"/>
      <c r="H330" s="355"/>
      <c r="I330" s="356"/>
      <c r="J330" s="45" t="s">
        <v>367</v>
      </c>
      <c r="K330" s="45"/>
      <c r="L330" s="45"/>
      <c r="M330" s="46"/>
    </row>
    <row r="331" spans="1:13" ht="21">
      <c r="A331" s="346"/>
      <c r="B331" s="55" t="s">
        <v>357</v>
      </c>
      <c r="C331" s="55" t="s">
        <v>358</v>
      </c>
      <c r="D331" s="55" t="s">
        <v>359</v>
      </c>
      <c r="E331" s="348" t="s">
        <v>360</v>
      </c>
      <c r="F331" s="348"/>
      <c r="G331" s="357"/>
      <c r="H331" s="358"/>
      <c r="I331" s="359"/>
      <c r="J331" s="15" t="s">
        <v>385</v>
      </c>
      <c r="K331" s="16"/>
      <c r="L331" s="16"/>
      <c r="M331" s="17"/>
    </row>
    <row r="332" spans="1:13">
      <c r="A332" s="347"/>
      <c r="B332" s="11"/>
      <c r="C332" s="11"/>
      <c r="D332" s="12"/>
      <c r="E332" s="13" t="s">
        <v>364</v>
      </c>
      <c r="F332" s="14"/>
      <c r="G332" s="351"/>
      <c r="H332" s="352"/>
      <c r="I332" s="353"/>
      <c r="J332" s="15" t="s">
        <v>378</v>
      </c>
      <c r="K332" s="16"/>
      <c r="L332" s="16"/>
      <c r="M332" s="17"/>
    </row>
    <row r="333" spans="1:13" ht="21">
      <c r="A333" s="345">
        <f>A329+1</f>
        <v>80</v>
      </c>
      <c r="B333" s="75" t="s">
        <v>347</v>
      </c>
      <c r="C333" s="75" t="s">
        <v>348</v>
      </c>
      <c r="D333" s="75" t="s">
        <v>349</v>
      </c>
      <c r="E333" s="349" t="s">
        <v>350</v>
      </c>
      <c r="F333" s="349"/>
      <c r="G333" s="349" t="s">
        <v>341</v>
      </c>
      <c r="H333" s="350"/>
      <c r="I333" s="57"/>
      <c r="J333" s="47" t="s">
        <v>367</v>
      </c>
      <c r="K333" s="48"/>
      <c r="L333" s="48"/>
      <c r="M333" s="49"/>
    </row>
    <row r="334" spans="1:13">
      <c r="A334" s="346"/>
      <c r="B334" s="10"/>
      <c r="C334" s="10"/>
      <c r="D334" s="4"/>
      <c r="E334" s="10"/>
      <c r="F334" s="10"/>
      <c r="G334" s="354"/>
      <c r="H334" s="355"/>
      <c r="I334" s="356"/>
      <c r="J334" s="45" t="s">
        <v>367</v>
      </c>
      <c r="K334" s="45"/>
      <c r="L334" s="45"/>
      <c r="M334" s="46"/>
    </row>
    <row r="335" spans="1:13" ht="21">
      <c r="A335" s="346"/>
      <c r="B335" s="55" t="s">
        <v>357</v>
      </c>
      <c r="C335" s="55" t="s">
        <v>358</v>
      </c>
      <c r="D335" s="55" t="s">
        <v>359</v>
      </c>
      <c r="E335" s="348" t="s">
        <v>360</v>
      </c>
      <c r="F335" s="348"/>
      <c r="G335" s="357"/>
      <c r="H335" s="358"/>
      <c r="I335" s="359"/>
      <c r="J335" s="15" t="s">
        <v>385</v>
      </c>
      <c r="K335" s="16"/>
      <c r="L335" s="16"/>
      <c r="M335" s="17"/>
    </row>
    <row r="336" spans="1:13">
      <c r="A336" s="347"/>
      <c r="B336" s="11"/>
      <c r="C336" s="11"/>
      <c r="D336" s="12"/>
      <c r="E336" s="13" t="s">
        <v>364</v>
      </c>
      <c r="F336" s="14"/>
      <c r="G336" s="351"/>
      <c r="H336" s="352"/>
      <c r="I336" s="353"/>
      <c r="J336" s="15" t="s">
        <v>378</v>
      </c>
      <c r="K336" s="16"/>
      <c r="L336" s="16"/>
      <c r="M336" s="17"/>
    </row>
    <row r="337" spans="1:13" ht="21">
      <c r="A337" s="345">
        <f>A333+1</f>
        <v>81</v>
      </c>
      <c r="B337" s="75" t="s">
        <v>347</v>
      </c>
      <c r="C337" s="75" t="s">
        <v>348</v>
      </c>
      <c r="D337" s="75" t="s">
        <v>349</v>
      </c>
      <c r="E337" s="349" t="s">
        <v>350</v>
      </c>
      <c r="F337" s="349"/>
      <c r="G337" s="349" t="s">
        <v>341</v>
      </c>
      <c r="H337" s="350"/>
      <c r="I337" s="57"/>
      <c r="J337" s="47" t="s">
        <v>367</v>
      </c>
      <c r="K337" s="48"/>
      <c r="L337" s="48"/>
      <c r="M337" s="49"/>
    </row>
    <row r="338" spans="1:13">
      <c r="A338" s="346"/>
      <c r="B338" s="10"/>
      <c r="C338" s="10"/>
      <c r="D338" s="4"/>
      <c r="E338" s="10"/>
      <c r="F338" s="10"/>
      <c r="G338" s="354"/>
      <c r="H338" s="355"/>
      <c r="I338" s="356"/>
      <c r="J338" s="45" t="s">
        <v>367</v>
      </c>
      <c r="K338" s="45"/>
      <c r="L338" s="45"/>
      <c r="M338" s="46"/>
    </row>
    <row r="339" spans="1:13" ht="21">
      <c r="A339" s="346"/>
      <c r="B339" s="55" t="s">
        <v>357</v>
      </c>
      <c r="C339" s="55" t="s">
        <v>358</v>
      </c>
      <c r="D339" s="55" t="s">
        <v>359</v>
      </c>
      <c r="E339" s="348" t="s">
        <v>360</v>
      </c>
      <c r="F339" s="348"/>
      <c r="G339" s="357"/>
      <c r="H339" s="358"/>
      <c r="I339" s="359"/>
      <c r="J339" s="15" t="s">
        <v>385</v>
      </c>
      <c r="K339" s="16"/>
      <c r="L339" s="16"/>
      <c r="M339" s="17"/>
    </row>
    <row r="340" spans="1:13">
      <c r="A340" s="347"/>
      <c r="B340" s="11"/>
      <c r="C340" s="11"/>
      <c r="D340" s="12"/>
      <c r="E340" s="13" t="s">
        <v>364</v>
      </c>
      <c r="F340" s="14"/>
      <c r="G340" s="351"/>
      <c r="H340" s="352"/>
      <c r="I340" s="353"/>
      <c r="J340" s="15" t="s">
        <v>378</v>
      </c>
      <c r="K340" s="16"/>
      <c r="L340" s="16"/>
      <c r="M340" s="17"/>
    </row>
    <row r="341" spans="1:13" ht="21">
      <c r="A341" s="345">
        <f>A337+1</f>
        <v>82</v>
      </c>
      <c r="B341" s="75" t="s">
        <v>347</v>
      </c>
      <c r="C341" s="75" t="s">
        <v>348</v>
      </c>
      <c r="D341" s="75" t="s">
        <v>349</v>
      </c>
      <c r="E341" s="349" t="s">
        <v>350</v>
      </c>
      <c r="F341" s="349"/>
      <c r="G341" s="349" t="s">
        <v>341</v>
      </c>
      <c r="H341" s="350"/>
      <c r="I341" s="57"/>
      <c r="J341" s="47" t="s">
        <v>367</v>
      </c>
      <c r="K341" s="48"/>
      <c r="L341" s="48"/>
      <c r="M341" s="49"/>
    </row>
    <row r="342" spans="1:13">
      <c r="A342" s="346"/>
      <c r="B342" s="10"/>
      <c r="C342" s="10"/>
      <c r="D342" s="4"/>
      <c r="E342" s="10"/>
      <c r="F342" s="10"/>
      <c r="G342" s="354"/>
      <c r="H342" s="355"/>
      <c r="I342" s="356"/>
      <c r="J342" s="45" t="s">
        <v>367</v>
      </c>
      <c r="K342" s="45"/>
      <c r="L342" s="45"/>
      <c r="M342" s="46"/>
    </row>
    <row r="343" spans="1:13" ht="21">
      <c r="A343" s="346"/>
      <c r="B343" s="55" t="s">
        <v>357</v>
      </c>
      <c r="C343" s="55" t="s">
        <v>358</v>
      </c>
      <c r="D343" s="55" t="s">
        <v>359</v>
      </c>
      <c r="E343" s="348" t="s">
        <v>360</v>
      </c>
      <c r="F343" s="348"/>
      <c r="G343" s="357"/>
      <c r="H343" s="358"/>
      <c r="I343" s="359"/>
      <c r="J343" s="15" t="s">
        <v>385</v>
      </c>
      <c r="K343" s="16"/>
      <c r="L343" s="16"/>
      <c r="M343" s="17"/>
    </row>
    <row r="344" spans="1:13">
      <c r="A344" s="347"/>
      <c r="B344" s="11"/>
      <c r="C344" s="11"/>
      <c r="D344" s="12"/>
      <c r="E344" s="13" t="s">
        <v>364</v>
      </c>
      <c r="F344" s="14"/>
      <c r="G344" s="351"/>
      <c r="H344" s="352"/>
      <c r="I344" s="353"/>
      <c r="J344" s="15" t="s">
        <v>378</v>
      </c>
      <c r="K344" s="16"/>
      <c r="L344" s="16"/>
      <c r="M344" s="17"/>
    </row>
    <row r="345" spans="1:13" ht="21">
      <c r="A345" s="345">
        <f>A341+1</f>
        <v>83</v>
      </c>
      <c r="B345" s="75" t="s">
        <v>347</v>
      </c>
      <c r="C345" s="75" t="s">
        <v>348</v>
      </c>
      <c r="D345" s="75" t="s">
        <v>349</v>
      </c>
      <c r="E345" s="349" t="s">
        <v>350</v>
      </c>
      <c r="F345" s="349"/>
      <c r="G345" s="349" t="s">
        <v>341</v>
      </c>
      <c r="H345" s="350"/>
      <c r="I345" s="57"/>
      <c r="J345" s="47" t="s">
        <v>367</v>
      </c>
      <c r="K345" s="48"/>
      <c r="L345" s="48"/>
      <c r="M345" s="49"/>
    </row>
    <row r="346" spans="1:13">
      <c r="A346" s="346"/>
      <c r="B346" s="10"/>
      <c r="C346" s="10"/>
      <c r="D346" s="4"/>
      <c r="E346" s="10"/>
      <c r="F346" s="10"/>
      <c r="G346" s="354"/>
      <c r="H346" s="355"/>
      <c r="I346" s="356"/>
      <c r="J346" s="45" t="s">
        <v>367</v>
      </c>
      <c r="K346" s="45"/>
      <c r="L346" s="45"/>
      <c r="M346" s="46"/>
    </row>
    <row r="347" spans="1:13" ht="21">
      <c r="A347" s="346"/>
      <c r="B347" s="55" t="s">
        <v>357</v>
      </c>
      <c r="C347" s="55" t="s">
        <v>358</v>
      </c>
      <c r="D347" s="55" t="s">
        <v>359</v>
      </c>
      <c r="E347" s="348" t="s">
        <v>360</v>
      </c>
      <c r="F347" s="348"/>
      <c r="G347" s="357"/>
      <c r="H347" s="358"/>
      <c r="I347" s="359"/>
      <c r="J347" s="15" t="s">
        <v>385</v>
      </c>
      <c r="K347" s="16"/>
      <c r="L347" s="16"/>
      <c r="M347" s="17"/>
    </row>
    <row r="348" spans="1:13">
      <c r="A348" s="347"/>
      <c r="B348" s="11"/>
      <c r="C348" s="11"/>
      <c r="D348" s="12"/>
      <c r="E348" s="13" t="s">
        <v>364</v>
      </c>
      <c r="F348" s="14"/>
      <c r="G348" s="351"/>
      <c r="H348" s="352"/>
      <c r="I348" s="353"/>
      <c r="J348" s="15" t="s">
        <v>378</v>
      </c>
      <c r="K348" s="16"/>
      <c r="L348" s="16"/>
      <c r="M348" s="17"/>
    </row>
    <row r="349" spans="1:13" ht="21">
      <c r="A349" s="345">
        <f>A345+1</f>
        <v>84</v>
      </c>
      <c r="B349" s="75" t="s">
        <v>347</v>
      </c>
      <c r="C349" s="75" t="s">
        <v>348</v>
      </c>
      <c r="D349" s="75" t="s">
        <v>349</v>
      </c>
      <c r="E349" s="349" t="s">
        <v>350</v>
      </c>
      <c r="F349" s="349"/>
      <c r="G349" s="349" t="s">
        <v>341</v>
      </c>
      <c r="H349" s="350"/>
      <c r="I349" s="57"/>
      <c r="J349" s="47" t="s">
        <v>367</v>
      </c>
      <c r="K349" s="48"/>
      <c r="L349" s="48"/>
      <c r="M349" s="49"/>
    </row>
    <row r="350" spans="1:13">
      <c r="A350" s="346"/>
      <c r="B350" s="10"/>
      <c r="C350" s="10"/>
      <c r="D350" s="4"/>
      <c r="E350" s="10"/>
      <c r="F350" s="10"/>
      <c r="G350" s="354"/>
      <c r="H350" s="355"/>
      <c r="I350" s="356"/>
      <c r="J350" s="45" t="s">
        <v>367</v>
      </c>
      <c r="K350" s="45"/>
      <c r="L350" s="45"/>
      <c r="M350" s="46"/>
    </row>
    <row r="351" spans="1:13" ht="21">
      <c r="A351" s="346"/>
      <c r="B351" s="55" t="s">
        <v>357</v>
      </c>
      <c r="C351" s="55" t="s">
        <v>358</v>
      </c>
      <c r="D351" s="55" t="s">
        <v>359</v>
      </c>
      <c r="E351" s="348" t="s">
        <v>360</v>
      </c>
      <c r="F351" s="348"/>
      <c r="G351" s="357"/>
      <c r="H351" s="358"/>
      <c r="I351" s="359"/>
      <c r="J351" s="15" t="s">
        <v>385</v>
      </c>
      <c r="K351" s="16"/>
      <c r="L351" s="16"/>
      <c r="M351" s="17"/>
    </row>
    <row r="352" spans="1:13">
      <c r="A352" s="347"/>
      <c r="B352" s="11"/>
      <c r="C352" s="11"/>
      <c r="D352" s="12"/>
      <c r="E352" s="13" t="s">
        <v>364</v>
      </c>
      <c r="F352" s="14"/>
      <c r="G352" s="351"/>
      <c r="H352" s="352"/>
      <c r="I352" s="353"/>
      <c r="J352" s="15" t="s">
        <v>378</v>
      </c>
      <c r="K352" s="16"/>
      <c r="L352" s="16"/>
      <c r="M352" s="17"/>
    </row>
    <row r="353" spans="1:13" ht="21">
      <c r="A353" s="345">
        <f>A349+1</f>
        <v>85</v>
      </c>
      <c r="B353" s="75" t="s">
        <v>347</v>
      </c>
      <c r="C353" s="75" t="s">
        <v>348</v>
      </c>
      <c r="D353" s="75" t="s">
        <v>349</v>
      </c>
      <c r="E353" s="349" t="s">
        <v>350</v>
      </c>
      <c r="F353" s="349"/>
      <c r="G353" s="349" t="s">
        <v>341</v>
      </c>
      <c r="H353" s="350"/>
      <c r="I353" s="57"/>
      <c r="J353" s="47" t="s">
        <v>367</v>
      </c>
      <c r="K353" s="48"/>
      <c r="L353" s="48"/>
      <c r="M353" s="49"/>
    </row>
    <row r="354" spans="1:13">
      <c r="A354" s="346"/>
      <c r="B354" s="10"/>
      <c r="C354" s="10"/>
      <c r="D354" s="4"/>
      <c r="E354" s="10"/>
      <c r="F354" s="10"/>
      <c r="G354" s="354"/>
      <c r="H354" s="355"/>
      <c r="I354" s="356"/>
      <c r="J354" s="45" t="s">
        <v>367</v>
      </c>
      <c r="K354" s="45"/>
      <c r="L354" s="45"/>
      <c r="M354" s="46"/>
    </row>
    <row r="355" spans="1:13" ht="21">
      <c r="A355" s="346"/>
      <c r="B355" s="55" t="s">
        <v>357</v>
      </c>
      <c r="C355" s="55" t="s">
        <v>358</v>
      </c>
      <c r="D355" s="55" t="s">
        <v>359</v>
      </c>
      <c r="E355" s="348" t="s">
        <v>360</v>
      </c>
      <c r="F355" s="348"/>
      <c r="G355" s="357"/>
      <c r="H355" s="358"/>
      <c r="I355" s="359"/>
      <c r="J355" s="15" t="s">
        <v>385</v>
      </c>
      <c r="K355" s="16"/>
      <c r="L355" s="16"/>
      <c r="M355" s="17"/>
    </row>
    <row r="356" spans="1:13">
      <c r="A356" s="347"/>
      <c r="B356" s="11"/>
      <c r="C356" s="11"/>
      <c r="D356" s="12"/>
      <c r="E356" s="13" t="s">
        <v>364</v>
      </c>
      <c r="F356" s="14"/>
      <c r="G356" s="351"/>
      <c r="H356" s="352"/>
      <c r="I356" s="353"/>
      <c r="J356" s="15" t="s">
        <v>378</v>
      </c>
      <c r="K356" s="16"/>
      <c r="L356" s="16"/>
      <c r="M356" s="17"/>
    </row>
    <row r="357" spans="1:13" ht="21">
      <c r="A357" s="345">
        <f>A353+1</f>
        <v>86</v>
      </c>
      <c r="B357" s="75" t="s">
        <v>347</v>
      </c>
      <c r="C357" s="75" t="s">
        <v>348</v>
      </c>
      <c r="D357" s="75" t="s">
        <v>349</v>
      </c>
      <c r="E357" s="349" t="s">
        <v>350</v>
      </c>
      <c r="F357" s="349"/>
      <c r="G357" s="349" t="s">
        <v>341</v>
      </c>
      <c r="H357" s="350"/>
      <c r="I357" s="57"/>
      <c r="J357" s="47" t="s">
        <v>367</v>
      </c>
      <c r="K357" s="48"/>
      <c r="L357" s="48"/>
      <c r="M357" s="49"/>
    </row>
    <row r="358" spans="1:13">
      <c r="A358" s="346"/>
      <c r="B358" s="10"/>
      <c r="C358" s="10"/>
      <c r="D358" s="4"/>
      <c r="E358" s="10"/>
      <c r="F358" s="10"/>
      <c r="G358" s="354"/>
      <c r="H358" s="355"/>
      <c r="I358" s="356"/>
      <c r="J358" s="45" t="s">
        <v>367</v>
      </c>
      <c r="K358" s="45"/>
      <c r="L358" s="45"/>
      <c r="M358" s="46"/>
    </row>
    <row r="359" spans="1:13" ht="21">
      <c r="A359" s="346"/>
      <c r="B359" s="55" t="s">
        <v>357</v>
      </c>
      <c r="C359" s="55" t="s">
        <v>358</v>
      </c>
      <c r="D359" s="55" t="s">
        <v>359</v>
      </c>
      <c r="E359" s="348" t="s">
        <v>360</v>
      </c>
      <c r="F359" s="348"/>
      <c r="G359" s="357"/>
      <c r="H359" s="358"/>
      <c r="I359" s="359"/>
      <c r="J359" s="15" t="s">
        <v>385</v>
      </c>
      <c r="K359" s="16"/>
      <c r="L359" s="16"/>
      <c r="M359" s="17"/>
    </row>
    <row r="360" spans="1:13">
      <c r="A360" s="347"/>
      <c r="B360" s="11"/>
      <c r="C360" s="11"/>
      <c r="D360" s="12"/>
      <c r="E360" s="13" t="s">
        <v>364</v>
      </c>
      <c r="F360" s="14"/>
      <c r="G360" s="351"/>
      <c r="H360" s="352"/>
      <c r="I360" s="353"/>
      <c r="J360" s="15" t="s">
        <v>378</v>
      </c>
      <c r="K360" s="16"/>
      <c r="L360" s="16"/>
      <c r="M360" s="17"/>
    </row>
    <row r="361" spans="1:13" ht="21">
      <c r="A361" s="345">
        <f>A357+1</f>
        <v>87</v>
      </c>
      <c r="B361" s="75" t="s">
        <v>347</v>
      </c>
      <c r="C361" s="75" t="s">
        <v>348</v>
      </c>
      <c r="D361" s="75" t="s">
        <v>349</v>
      </c>
      <c r="E361" s="349" t="s">
        <v>350</v>
      </c>
      <c r="F361" s="349"/>
      <c r="G361" s="349" t="s">
        <v>341</v>
      </c>
      <c r="H361" s="350"/>
      <c r="I361" s="57"/>
      <c r="J361" s="47" t="s">
        <v>367</v>
      </c>
      <c r="K361" s="48"/>
      <c r="L361" s="48"/>
      <c r="M361" s="49"/>
    </row>
    <row r="362" spans="1:13">
      <c r="A362" s="346"/>
      <c r="B362" s="10"/>
      <c r="C362" s="10"/>
      <c r="D362" s="4"/>
      <c r="E362" s="10"/>
      <c r="F362" s="10"/>
      <c r="G362" s="354"/>
      <c r="H362" s="355"/>
      <c r="I362" s="356"/>
      <c r="J362" s="45" t="s">
        <v>367</v>
      </c>
      <c r="K362" s="45"/>
      <c r="L362" s="45"/>
      <c r="M362" s="46"/>
    </row>
    <row r="363" spans="1:13" ht="21">
      <c r="A363" s="346"/>
      <c r="B363" s="55" t="s">
        <v>357</v>
      </c>
      <c r="C363" s="55" t="s">
        <v>358</v>
      </c>
      <c r="D363" s="55" t="s">
        <v>359</v>
      </c>
      <c r="E363" s="348" t="s">
        <v>360</v>
      </c>
      <c r="F363" s="348"/>
      <c r="G363" s="357"/>
      <c r="H363" s="358"/>
      <c r="I363" s="359"/>
      <c r="J363" s="15" t="s">
        <v>385</v>
      </c>
      <c r="K363" s="16"/>
      <c r="L363" s="16"/>
      <c r="M363" s="17"/>
    </row>
    <row r="364" spans="1:13">
      <c r="A364" s="347"/>
      <c r="B364" s="11"/>
      <c r="C364" s="11"/>
      <c r="D364" s="12"/>
      <c r="E364" s="13" t="s">
        <v>364</v>
      </c>
      <c r="F364" s="14"/>
      <c r="G364" s="351"/>
      <c r="H364" s="352"/>
      <c r="I364" s="353"/>
      <c r="J364" s="15" t="s">
        <v>378</v>
      </c>
      <c r="K364" s="16"/>
      <c r="L364" s="16"/>
      <c r="M364" s="17"/>
    </row>
    <row r="365" spans="1:13" ht="21">
      <c r="A365" s="345">
        <f>A361+1</f>
        <v>88</v>
      </c>
      <c r="B365" s="75" t="s">
        <v>347</v>
      </c>
      <c r="C365" s="75" t="s">
        <v>348</v>
      </c>
      <c r="D365" s="75" t="s">
        <v>349</v>
      </c>
      <c r="E365" s="349" t="s">
        <v>350</v>
      </c>
      <c r="F365" s="349"/>
      <c r="G365" s="349" t="s">
        <v>341</v>
      </c>
      <c r="H365" s="350"/>
      <c r="I365" s="57"/>
      <c r="J365" s="47" t="s">
        <v>367</v>
      </c>
      <c r="K365" s="48"/>
      <c r="L365" s="48"/>
      <c r="M365" s="49"/>
    </row>
    <row r="366" spans="1:13">
      <c r="A366" s="346"/>
      <c r="B366" s="10"/>
      <c r="C366" s="10"/>
      <c r="D366" s="4"/>
      <c r="E366" s="10"/>
      <c r="F366" s="10"/>
      <c r="G366" s="354"/>
      <c r="H366" s="355"/>
      <c r="I366" s="356"/>
      <c r="J366" s="45" t="s">
        <v>367</v>
      </c>
      <c r="K366" s="45"/>
      <c r="L366" s="45"/>
      <c r="M366" s="46"/>
    </row>
    <row r="367" spans="1:13" ht="21">
      <c r="A367" s="346"/>
      <c r="B367" s="55" t="s">
        <v>357</v>
      </c>
      <c r="C367" s="55" t="s">
        <v>358</v>
      </c>
      <c r="D367" s="55" t="s">
        <v>359</v>
      </c>
      <c r="E367" s="348" t="s">
        <v>360</v>
      </c>
      <c r="F367" s="348"/>
      <c r="G367" s="357"/>
      <c r="H367" s="358"/>
      <c r="I367" s="359"/>
      <c r="J367" s="15" t="s">
        <v>385</v>
      </c>
      <c r="K367" s="16"/>
      <c r="L367" s="16"/>
      <c r="M367" s="17"/>
    </row>
    <row r="368" spans="1:13">
      <c r="A368" s="347"/>
      <c r="B368" s="11"/>
      <c r="C368" s="11"/>
      <c r="D368" s="12"/>
      <c r="E368" s="13" t="s">
        <v>364</v>
      </c>
      <c r="F368" s="14"/>
      <c r="G368" s="351"/>
      <c r="H368" s="352"/>
      <c r="I368" s="353"/>
      <c r="J368" s="15" t="s">
        <v>378</v>
      </c>
      <c r="K368" s="16"/>
      <c r="L368" s="16"/>
      <c r="M368" s="17"/>
    </row>
    <row r="369" spans="1:13" ht="21">
      <c r="A369" s="345">
        <f>A365+1</f>
        <v>89</v>
      </c>
      <c r="B369" s="75" t="s">
        <v>347</v>
      </c>
      <c r="C369" s="75" t="s">
        <v>348</v>
      </c>
      <c r="D369" s="75" t="s">
        <v>349</v>
      </c>
      <c r="E369" s="349" t="s">
        <v>350</v>
      </c>
      <c r="F369" s="349"/>
      <c r="G369" s="349" t="s">
        <v>341</v>
      </c>
      <c r="H369" s="350"/>
      <c r="I369" s="57"/>
      <c r="J369" s="47" t="s">
        <v>367</v>
      </c>
      <c r="K369" s="48"/>
      <c r="L369" s="48"/>
      <c r="M369" s="49"/>
    </row>
    <row r="370" spans="1:13">
      <c r="A370" s="346"/>
      <c r="B370" s="10"/>
      <c r="C370" s="10"/>
      <c r="D370" s="4"/>
      <c r="E370" s="10"/>
      <c r="F370" s="10"/>
      <c r="G370" s="354"/>
      <c r="H370" s="355"/>
      <c r="I370" s="356"/>
      <c r="J370" s="45" t="s">
        <v>367</v>
      </c>
      <c r="K370" s="45"/>
      <c r="L370" s="45"/>
      <c r="M370" s="46"/>
    </row>
    <row r="371" spans="1:13" ht="21">
      <c r="A371" s="346"/>
      <c r="B371" s="55" t="s">
        <v>357</v>
      </c>
      <c r="C371" s="55" t="s">
        <v>358</v>
      </c>
      <c r="D371" s="55" t="s">
        <v>359</v>
      </c>
      <c r="E371" s="348" t="s">
        <v>360</v>
      </c>
      <c r="F371" s="348"/>
      <c r="G371" s="357"/>
      <c r="H371" s="358"/>
      <c r="I371" s="359"/>
      <c r="J371" s="15" t="s">
        <v>385</v>
      </c>
      <c r="K371" s="16"/>
      <c r="L371" s="16"/>
      <c r="M371" s="17"/>
    </row>
    <row r="372" spans="1:13">
      <c r="A372" s="347"/>
      <c r="B372" s="11"/>
      <c r="C372" s="11"/>
      <c r="D372" s="12"/>
      <c r="E372" s="13" t="s">
        <v>364</v>
      </c>
      <c r="F372" s="14"/>
      <c r="G372" s="351"/>
      <c r="H372" s="352"/>
      <c r="I372" s="353"/>
      <c r="J372" s="15" t="s">
        <v>378</v>
      </c>
      <c r="K372" s="16"/>
      <c r="L372" s="16"/>
      <c r="M372" s="17"/>
    </row>
    <row r="373" spans="1:13" ht="21">
      <c r="A373" s="345">
        <f>A369+1</f>
        <v>90</v>
      </c>
      <c r="B373" s="75" t="s">
        <v>347</v>
      </c>
      <c r="C373" s="75" t="s">
        <v>348</v>
      </c>
      <c r="D373" s="75" t="s">
        <v>349</v>
      </c>
      <c r="E373" s="349" t="s">
        <v>350</v>
      </c>
      <c r="F373" s="349"/>
      <c r="G373" s="349" t="s">
        <v>341</v>
      </c>
      <c r="H373" s="350"/>
      <c r="I373" s="57"/>
      <c r="J373" s="47" t="s">
        <v>367</v>
      </c>
      <c r="K373" s="48"/>
      <c r="L373" s="48"/>
      <c r="M373" s="49"/>
    </row>
    <row r="374" spans="1:13">
      <c r="A374" s="346"/>
      <c r="B374" s="10"/>
      <c r="C374" s="10"/>
      <c r="D374" s="4"/>
      <c r="E374" s="10"/>
      <c r="F374" s="10"/>
      <c r="G374" s="354"/>
      <c r="H374" s="355"/>
      <c r="I374" s="356"/>
      <c r="J374" s="45" t="s">
        <v>367</v>
      </c>
      <c r="K374" s="45"/>
      <c r="L374" s="45"/>
      <c r="M374" s="46"/>
    </row>
    <row r="375" spans="1:13" ht="21">
      <c r="A375" s="346"/>
      <c r="B375" s="55" t="s">
        <v>357</v>
      </c>
      <c r="C375" s="55" t="s">
        <v>358</v>
      </c>
      <c r="D375" s="55" t="s">
        <v>359</v>
      </c>
      <c r="E375" s="348" t="s">
        <v>360</v>
      </c>
      <c r="F375" s="348"/>
      <c r="G375" s="357"/>
      <c r="H375" s="358"/>
      <c r="I375" s="359"/>
      <c r="J375" s="15" t="s">
        <v>385</v>
      </c>
      <c r="K375" s="16"/>
      <c r="L375" s="16"/>
      <c r="M375" s="17"/>
    </row>
    <row r="376" spans="1:13">
      <c r="A376" s="347"/>
      <c r="B376" s="11"/>
      <c r="C376" s="11"/>
      <c r="D376" s="12"/>
      <c r="E376" s="13" t="s">
        <v>364</v>
      </c>
      <c r="F376" s="14"/>
      <c r="G376" s="351"/>
      <c r="H376" s="352"/>
      <c r="I376" s="353"/>
      <c r="J376" s="15" t="s">
        <v>378</v>
      </c>
      <c r="K376" s="16"/>
      <c r="L376" s="16"/>
      <c r="M376" s="17"/>
    </row>
    <row r="377" spans="1:13" ht="21">
      <c r="A377" s="345">
        <f>A373+1</f>
        <v>91</v>
      </c>
      <c r="B377" s="75" t="s">
        <v>347</v>
      </c>
      <c r="C377" s="75" t="s">
        <v>348</v>
      </c>
      <c r="D377" s="75" t="s">
        <v>349</v>
      </c>
      <c r="E377" s="349" t="s">
        <v>350</v>
      </c>
      <c r="F377" s="349"/>
      <c r="G377" s="349" t="s">
        <v>341</v>
      </c>
      <c r="H377" s="350"/>
      <c r="I377" s="57"/>
      <c r="J377" s="47" t="s">
        <v>367</v>
      </c>
      <c r="K377" s="48"/>
      <c r="L377" s="48"/>
      <c r="M377" s="49"/>
    </row>
    <row r="378" spans="1:13">
      <c r="A378" s="346"/>
      <c r="B378" s="10"/>
      <c r="C378" s="10"/>
      <c r="D378" s="4"/>
      <c r="E378" s="10"/>
      <c r="F378" s="10"/>
      <c r="G378" s="354"/>
      <c r="H378" s="355"/>
      <c r="I378" s="356"/>
      <c r="J378" s="45" t="s">
        <v>367</v>
      </c>
      <c r="K378" s="45"/>
      <c r="L378" s="45"/>
      <c r="M378" s="46"/>
    </row>
    <row r="379" spans="1:13" ht="21">
      <c r="A379" s="346"/>
      <c r="B379" s="55" t="s">
        <v>357</v>
      </c>
      <c r="C379" s="55" t="s">
        <v>358</v>
      </c>
      <c r="D379" s="55" t="s">
        <v>359</v>
      </c>
      <c r="E379" s="348" t="s">
        <v>360</v>
      </c>
      <c r="F379" s="348"/>
      <c r="G379" s="357"/>
      <c r="H379" s="358"/>
      <c r="I379" s="359"/>
      <c r="J379" s="15" t="s">
        <v>385</v>
      </c>
      <c r="K379" s="16"/>
      <c r="L379" s="16"/>
      <c r="M379" s="17"/>
    </row>
    <row r="380" spans="1:13">
      <c r="A380" s="347"/>
      <c r="B380" s="11"/>
      <c r="C380" s="11"/>
      <c r="D380" s="12"/>
      <c r="E380" s="13" t="s">
        <v>364</v>
      </c>
      <c r="F380" s="14"/>
      <c r="G380" s="351"/>
      <c r="H380" s="352"/>
      <c r="I380" s="353"/>
      <c r="J380" s="15" t="s">
        <v>378</v>
      </c>
      <c r="K380" s="16"/>
      <c r="L380" s="16"/>
      <c r="M380" s="17"/>
    </row>
    <row r="381" spans="1:13" ht="21">
      <c r="A381" s="345">
        <f>A377+1</f>
        <v>92</v>
      </c>
      <c r="B381" s="75" t="s">
        <v>347</v>
      </c>
      <c r="C381" s="75" t="s">
        <v>348</v>
      </c>
      <c r="D381" s="75" t="s">
        <v>349</v>
      </c>
      <c r="E381" s="349" t="s">
        <v>350</v>
      </c>
      <c r="F381" s="349"/>
      <c r="G381" s="349" t="s">
        <v>341</v>
      </c>
      <c r="H381" s="350"/>
      <c r="I381" s="57"/>
      <c r="J381" s="47" t="s">
        <v>367</v>
      </c>
      <c r="K381" s="48"/>
      <c r="L381" s="48"/>
      <c r="M381" s="49"/>
    </row>
    <row r="382" spans="1:13">
      <c r="A382" s="346"/>
      <c r="B382" s="10"/>
      <c r="C382" s="10"/>
      <c r="D382" s="4"/>
      <c r="E382" s="10"/>
      <c r="F382" s="10"/>
      <c r="G382" s="354"/>
      <c r="H382" s="355"/>
      <c r="I382" s="356"/>
      <c r="J382" s="45" t="s">
        <v>367</v>
      </c>
      <c r="K382" s="45"/>
      <c r="L382" s="45"/>
      <c r="M382" s="46"/>
    </row>
    <row r="383" spans="1:13" ht="21">
      <c r="A383" s="346"/>
      <c r="B383" s="55" t="s">
        <v>357</v>
      </c>
      <c r="C383" s="55" t="s">
        <v>358</v>
      </c>
      <c r="D383" s="55" t="s">
        <v>359</v>
      </c>
      <c r="E383" s="348" t="s">
        <v>360</v>
      </c>
      <c r="F383" s="348"/>
      <c r="G383" s="357"/>
      <c r="H383" s="358"/>
      <c r="I383" s="359"/>
      <c r="J383" s="15" t="s">
        <v>385</v>
      </c>
      <c r="K383" s="16"/>
      <c r="L383" s="16"/>
      <c r="M383" s="17"/>
    </row>
    <row r="384" spans="1:13">
      <c r="A384" s="347"/>
      <c r="B384" s="11"/>
      <c r="C384" s="11"/>
      <c r="D384" s="12"/>
      <c r="E384" s="13" t="s">
        <v>364</v>
      </c>
      <c r="F384" s="14"/>
      <c r="G384" s="351"/>
      <c r="H384" s="352"/>
      <c r="I384" s="353"/>
      <c r="J384" s="15" t="s">
        <v>378</v>
      </c>
      <c r="K384" s="16"/>
      <c r="L384" s="16"/>
      <c r="M384" s="17"/>
    </row>
    <row r="385" spans="1:13" ht="21">
      <c r="A385" s="345">
        <f>A381+1</f>
        <v>93</v>
      </c>
      <c r="B385" s="75" t="s">
        <v>347</v>
      </c>
      <c r="C385" s="75" t="s">
        <v>348</v>
      </c>
      <c r="D385" s="75" t="s">
        <v>349</v>
      </c>
      <c r="E385" s="349" t="s">
        <v>350</v>
      </c>
      <c r="F385" s="349"/>
      <c r="G385" s="349" t="s">
        <v>341</v>
      </c>
      <c r="H385" s="350"/>
      <c r="I385" s="57"/>
      <c r="J385" s="47" t="s">
        <v>367</v>
      </c>
      <c r="K385" s="48"/>
      <c r="L385" s="48"/>
      <c r="M385" s="49"/>
    </row>
    <row r="386" spans="1:13">
      <c r="A386" s="346"/>
      <c r="B386" s="10"/>
      <c r="C386" s="10"/>
      <c r="D386" s="4"/>
      <c r="E386" s="10"/>
      <c r="F386" s="10"/>
      <c r="G386" s="354"/>
      <c r="H386" s="355"/>
      <c r="I386" s="356"/>
      <c r="J386" s="45" t="s">
        <v>367</v>
      </c>
      <c r="K386" s="45"/>
      <c r="L386" s="45"/>
      <c r="M386" s="46"/>
    </row>
    <row r="387" spans="1:13" ht="21">
      <c r="A387" s="346"/>
      <c r="B387" s="55" t="s">
        <v>357</v>
      </c>
      <c r="C387" s="55" t="s">
        <v>358</v>
      </c>
      <c r="D387" s="55" t="s">
        <v>359</v>
      </c>
      <c r="E387" s="348" t="s">
        <v>360</v>
      </c>
      <c r="F387" s="348"/>
      <c r="G387" s="357"/>
      <c r="H387" s="358"/>
      <c r="I387" s="359"/>
      <c r="J387" s="15" t="s">
        <v>385</v>
      </c>
      <c r="K387" s="16"/>
      <c r="L387" s="16"/>
      <c r="M387" s="17"/>
    </row>
    <row r="388" spans="1:13">
      <c r="A388" s="347"/>
      <c r="B388" s="11"/>
      <c r="C388" s="11"/>
      <c r="D388" s="12"/>
      <c r="E388" s="13" t="s">
        <v>364</v>
      </c>
      <c r="F388" s="14"/>
      <c r="G388" s="351"/>
      <c r="H388" s="352"/>
      <c r="I388" s="353"/>
      <c r="J388" s="15" t="s">
        <v>378</v>
      </c>
      <c r="K388" s="16"/>
      <c r="L388" s="16"/>
      <c r="M388" s="17"/>
    </row>
    <row r="389" spans="1:13" ht="21">
      <c r="A389" s="345">
        <f>A385+1</f>
        <v>94</v>
      </c>
      <c r="B389" s="75" t="s">
        <v>347</v>
      </c>
      <c r="C389" s="75" t="s">
        <v>348</v>
      </c>
      <c r="D389" s="75" t="s">
        <v>349</v>
      </c>
      <c r="E389" s="349" t="s">
        <v>350</v>
      </c>
      <c r="F389" s="349"/>
      <c r="G389" s="349" t="s">
        <v>341</v>
      </c>
      <c r="H389" s="350"/>
      <c r="I389" s="57"/>
      <c r="J389" s="47" t="s">
        <v>367</v>
      </c>
      <c r="K389" s="48"/>
      <c r="L389" s="48"/>
      <c r="M389" s="49"/>
    </row>
    <row r="390" spans="1:13">
      <c r="A390" s="346"/>
      <c r="B390" s="10"/>
      <c r="C390" s="10"/>
      <c r="D390" s="4"/>
      <c r="E390" s="10"/>
      <c r="F390" s="10"/>
      <c r="G390" s="354"/>
      <c r="H390" s="355"/>
      <c r="I390" s="356"/>
      <c r="J390" s="45" t="s">
        <v>367</v>
      </c>
      <c r="K390" s="45"/>
      <c r="L390" s="45"/>
      <c r="M390" s="46"/>
    </row>
    <row r="391" spans="1:13" ht="21">
      <c r="A391" s="346"/>
      <c r="B391" s="55" t="s">
        <v>357</v>
      </c>
      <c r="C391" s="55" t="s">
        <v>358</v>
      </c>
      <c r="D391" s="55" t="s">
        <v>359</v>
      </c>
      <c r="E391" s="348" t="s">
        <v>360</v>
      </c>
      <c r="F391" s="348"/>
      <c r="G391" s="357"/>
      <c r="H391" s="358"/>
      <c r="I391" s="359"/>
      <c r="J391" s="15" t="s">
        <v>385</v>
      </c>
      <c r="K391" s="16"/>
      <c r="L391" s="16"/>
      <c r="M391" s="17"/>
    </row>
    <row r="392" spans="1:13">
      <c r="A392" s="347"/>
      <c r="B392" s="11"/>
      <c r="C392" s="11"/>
      <c r="D392" s="12"/>
      <c r="E392" s="13" t="s">
        <v>364</v>
      </c>
      <c r="F392" s="14"/>
      <c r="G392" s="351"/>
      <c r="H392" s="352"/>
      <c r="I392" s="353"/>
      <c r="J392" s="15" t="s">
        <v>378</v>
      </c>
      <c r="K392" s="16"/>
      <c r="L392" s="16"/>
      <c r="M392" s="17"/>
    </row>
    <row r="393" spans="1:13" ht="21">
      <c r="A393" s="345">
        <f>A389+1</f>
        <v>95</v>
      </c>
      <c r="B393" s="75" t="s">
        <v>347</v>
      </c>
      <c r="C393" s="75" t="s">
        <v>348</v>
      </c>
      <c r="D393" s="75" t="s">
        <v>349</v>
      </c>
      <c r="E393" s="349" t="s">
        <v>350</v>
      </c>
      <c r="F393" s="349"/>
      <c r="G393" s="349" t="s">
        <v>341</v>
      </c>
      <c r="H393" s="350"/>
      <c r="I393" s="57"/>
      <c r="J393" s="47" t="s">
        <v>367</v>
      </c>
      <c r="K393" s="48"/>
      <c r="L393" s="48"/>
      <c r="M393" s="49"/>
    </row>
    <row r="394" spans="1:13">
      <c r="A394" s="346"/>
      <c r="B394" s="10"/>
      <c r="C394" s="10"/>
      <c r="D394" s="4"/>
      <c r="E394" s="10"/>
      <c r="F394" s="10"/>
      <c r="G394" s="354"/>
      <c r="H394" s="355"/>
      <c r="I394" s="356"/>
      <c r="J394" s="45" t="s">
        <v>367</v>
      </c>
      <c r="K394" s="45"/>
      <c r="L394" s="45"/>
      <c r="M394" s="46"/>
    </row>
    <row r="395" spans="1:13" ht="21">
      <c r="A395" s="346"/>
      <c r="B395" s="55" t="s">
        <v>357</v>
      </c>
      <c r="C395" s="55" t="s">
        <v>358</v>
      </c>
      <c r="D395" s="55" t="s">
        <v>359</v>
      </c>
      <c r="E395" s="348" t="s">
        <v>360</v>
      </c>
      <c r="F395" s="348"/>
      <c r="G395" s="357"/>
      <c r="H395" s="358"/>
      <c r="I395" s="359"/>
      <c r="J395" s="15" t="s">
        <v>385</v>
      </c>
      <c r="K395" s="16"/>
      <c r="L395" s="16"/>
      <c r="M395" s="17"/>
    </row>
    <row r="396" spans="1:13">
      <c r="A396" s="347"/>
      <c r="B396" s="11"/>
      <c r="C396" s="11"/>
      <c r="D396" s="12"/>
      <c r="E396" s="13" t="s">
        <v>364</v>
      </c>
      <c r="F396" s="14"/>
      <c r="G396" s="351"/>
      <c r="H396" s="352"/>
      <c r="I396" s="353"/>
      <c r="J396" s="15" t="s">
        <v>378</v>
      </c>
      <c r="K396" s="16"/>
      <c r="L396" s="16"/>
      <c r="M396" s="17"/>
    </row>
    <row r="397" spans="1:13" ht="21">
      <c r="A397" s="345">
        <f>A393+1</f>
        <v>96</v>
      </c>
      <c r="B397" s="75" t="s">
        <v>347</v>
      </c>
      <c r="C397" s="75" t="s">
        <v>348</v>
      </c>
      <c r="D397" s="75" t="s">
        <v>349</v>
      </c>
      <c r="E397" s="349" t="s">
        <v>350</v>
      </c>
      <c r="F397" s="349"/>
      <c r="G397" s="349" t="s">
        <v>341</v>
      </c>
      <c r="H397" s="350"/>
      <c r="I397" s="57"/>
      <c r="J397" s="47" t="s">
        <v>367</v>
      </c>
      <c r="K397" s="48"/>
      <c r="L397" s="48"/>
      <c r="M397" s="49"/>
    </row>
    <row r="398" spans="1:13">
      <c r="A398" s="346"/>
      <c r="B398" s="10"/>
      <c r="C398" s="10"/>
      <c r="D398" s="4"/>
      <c r="E398" s="10"/>
      <c r="F398" s="10"/>
      <c r="G398" s="354"/>
      <c r="H398" s="355"/>
      <c r="I398" s="356"/>
      <c r="J398" s="45" t="s">
        <v>367</v>
      </c>
      <c r="K398" s="45"/>
      <c r="L398" s="45"/>
      <c r="M398" s="46"/>
    </row>
    <row r="399" spans="1:13" ht="21">
      <c r="A399" s="346"/>
      <c r="B399" s="55" t="s">
        <v>357</v>
      </c>
      <c r="C399" s="55" t="s">
        <v>358</v>
      </c>
      <c r="D399" s="55" t="s">
        <v>359</v>
      </c>
      <c r="E399" s="348" t="s">
        <v>360</v>
      </c>
      <c r="F399" s="348"/>
      <c r="G399" s="357"/>
      <c r="H399" s="358"/>
      <c r="I399" s="359"/>
      <c r="J399" s="15" t="s">
        <v>385</v>
      </c>
      <c r="K399" s="16"/>
      <c r="L399" s="16"/>
      <c r="M399" s="17"/>
    </row>
    <row r="400" spans="1:13">
      <c r="A400" s="347"/>
      <c r="B400" s="11"/>
      <c r="C400" s="11"/>
      <c r="D400" s="12"/>
      <c r="E400" s="13" t="s">
        <v>364</v>
      </c>
      <c r="F400" s="14"/>
      <c r="G400" s="351"/>
      <c r="H400" s="352"/>
      <c r="I400" s="353"/>
      <c r="J400" s="15" t="s">
        <v>378</v>
      </c>
      <c r="K400" s="16"/>
      <c r="L400" s="16"/>
      <c r="M400" s="17"/>
    </row>
    <row r="401" spans="1:13" ht="21">
      <c r="A401" s="345">
        <f>A397+1</f>
        <v>97</v>
      </c>
      <c r="B401" s="75" t="s">
        <v>347</v>
      </c>
      <c r="C401" s="75" t="s">
        <v>348</v>
      </c>
      <c r="D401" s="75" t="s">
        <v>349</v>
      </c>
      <c r="E401" s="349" t="s">
        <v>350</v>
      </c>
      <c r="F401" s="349"/>
      <c r="G401" s="349" t="s">
        <v>341</v>
      </c>
      <c r="H401" s="350"/>
      <c r="I401" s="57"/>
      <c r="J401" s="47" t="s">
        <v>367</v>
      </c>
      <c r="K401" s="48"/>
      <c r="L401" s="48"/>
      <c r="M401" s="49"/>
    </row>
    <row r="402" spans="1:13">
      <c r="A402" s="346"/>
      <c r="B402" s="10"/>
      <c r="C402" s="10"/>
      <c r="D402" s="4"/>
      <c r="E402" s="10"/>
      <c r="F402" s="10"/>
      <c r="G402" s="354"/>
      <c r="H402" s="355"/>
      <c r="I402" s="356"/>
      <c r="J402" s="45" t="s">
        <v>367</v>
      </c>
      <c r="K402" s="45"/>
      <c r="L402" s="45"/>
      <c r="M402" s="46"/>
    </row>
    <row r="403" spans="1:13" ht="21">
      <c r="A403" s="346"/>
      <c r="B403" s="55" t="s">
        <v>357</v>
      </c>
      <c r="C403" s="55" t="s">
        <v>358</v>
      </c>
      <c r="D403" s="55" t="s">
        <v>359</v>
      </c>
      <c r="E403" s="348" t="s">
        <v>360</v>
      </c>
      <c r="F403" s="348"/>
      <c r="G403" s="357"/>
      <c r="H403" s="358"/>
      <c r="I403" s="359"/>
      <c r="J403" s="15" t="s">
        <v>385</v>
      </c>
      <c r="K403" s="16"/>
      <c r="L403" s="16"/>
      <c r="M403" s="17"/>
    </row>
    <row r="404" spans="1:13">
      <c r="A404" s="347"/>
      <c r="B404" s="11"/>
      <c r="C404" s="11"/>
      <c r="D404" s="12"/>
      <c r="E404" s="13" t="s">
        <v>364</v>
      </c>
      <c r="F404" s="14"/>
      <c r="G404" s="351"/>
      <c r="H404" s="352"/>
      <c r="I404" s="353"/>
      <c r="J404" s="15" t="s">
        <v>378</v>
      </c>
      <c r="K404" s="16"/>
      <c r="L404" s="16"/>
      <c r="M404" s="17"/>
    </row>
    <row r="405" spans="1:13" ht="21">
      <c r="A405" s="345">
        <f>A401+1</f>
        <v>98</v>
      </c>
      <c r="B405" s="75" t="s">
        <v>347</v>
      </c>
      <c r="C405" s="75" t="s">
        <v>348</v>
      </c>
      <c r="D405" s="75" t="s">
        <v>349</v>
      </c>
      <c r="E405" s="349" t="s">
        <v>350</v>
      </c>
      <c r="F405" s="349"/>
      <c r="G405" s="349" t="s">
        <v>341</v>
      </c>
      <c r="H405" s="350"/>
      <c r="I405" s="57"/>
      <c r="J405" s="47" t="s">
        <v>367</v>
      </c>
      <c r="K405" s="48"/>
      <c r="L405" s="48"/>
      <c r="M405" s="49"/>
    </row>
    <row r="406" spans="1:13">
      <c r="A406" s="346"/>
      <c r="B406" s="10"/>
      <c r="C406" s="10"/>
      <c r="D406" s="4"/>
      <c r="E406" s="10"/>
      <c r="F406" s="10"/>
      <c r="G406" s="354"/>
      <c r="H406" s="355"/>
      <c r="I406" s="356"/>
      <c r="J406" s="45" t="s">
        <v>367</v>
      </c>
      <c r="K406" s="45"/>
      <c r="L406" s="45"/>
      <c r="M406" s="46"/>
    </row>
    <row r="407" spans="1:13" ht="21">
      <c r="A407" s="346"/>
      <c r="B407" s="55" t="s">
        <v>357</v>
      </c>
      <c r="C407" s="55" t="s">
        <v>358</v>
      </c>
      <c r="D407" s="55" t="s">
        <v>359</v>
      </c>
      <c r="E407" s="348" t="s">
        <v>360</v>
      </c>
      <c r="F407" s="348"/>
      <c r="G407" s="357"/>
      <c r="H407" s="358"/>
      <c r="I407" s="359"/>
      <c r="J407" s="15" t="s">
        <v>385</v>
      </c>
      <c r="K407" s="16"/>
      <c r="L407" s="16"/>
      <c r="M407" s="17"/>
    </row>
    <row r="408" spans="1:13">
      <c r="A408" s="347"/>
      <c r="B408" s="11"/>
      <c r="C408" s="11"/>
      <c r="D408" s="12"/>
      <c r="E408" s="13" t="s">
        <v>364</v>
      </c>
      <c r="F408" s="14"/>
      <c r="G408" s="351"/>
      <c r="H408" s="352"/>
      <c r="I408" s="353"/>
      <c r="J408" s="15" t="s">
        <v>378</v>
      </c>
      <c r="K408" s="16"/>
      <c r="L408" s="16"/>
      <c r="M408" s="17"/>
    </row>
    <row r="409" spans="1:13" ht="21">
      <c r="A409" s="345">
        <f>A405+1</f>
        <v>99</v>
      </c>
      <c r="B409" s="75" t="s">
        <v>347</v>
      </c>
      <c r="C409" s="75" t="s">
        <v>348</v>
      </c>
      <c r="D409" s="75" t="s">
        <v>349</v>
      </c>
      <c r="E409" s="349" t="s">
        <v>350</v>
      </c>
      <c r="F409" s="349"/>
      <c r="G409" s="349" t="s">
        <v>341</v>
      </c>
      <c r="H409" s="350"/>
      <c r="I409" s="57"/>
      <c r="J409" s="47" t="s">
        <v>367</v>
      </c>
      <c r="K409" s="48"/>
      <c r="L409" s="48"/>
      <c r="M409" s="49"/>
    </row>
    <row r="410" spans="1:13">
      <c r="A410" s="346"/>
      <c r="B410" s="10"/>
      <c r="C410" s="10"/>
      <c r="D410" s="4"/>
      <c r="E410" s="10"/>
      <c r="F410" s="10"/>
      <c r="G410" s="354"/>
      <c r="H410" s="355"/>
      <c r="I410" s="356"/>
      <c r="J410" s="45" t="s">
        <v>367</v>
      </c>
      <c r="K410" s="45"/>
      <c r="L410" s="45"/>
      <c r="M410" s="46"/>
    </row>
    <row r="411" spans="1:13" ht="21">
      <c r="A411" s="346"/>
      <c r="B411" s="55" t="s">
        <v>357</v>
      </c>
      <c r="C411" s="55" t="s">
        <v>358</v>
      </c>
      <c r="D411" s="55" t="s">
        <v>359</v>
      </c>
      <c r="E411" s="348" t="s">
        <v>360</v>
      </c>
      <c r="F411" s="348"/>
      <c r="G411" s="357"/>
      <c r="H411" s="358"/>
      <c r="I411" s="359"/>
      <c r="J411" s="15" t="s">
        <v>385</v>
      </c>
      <c r="K411" s="16"/>
      <c r="L411" s="16"/>
      <c r="M411" s="17"/>
    </row>
    <row r="412" spans="1:13">
      <c r="A412" s="347"/>
      <c r="B412" s="11"/>
      <c r="C412" s="11"/>
      <c r="D412" s="12"/>
      <c r="E412" s="13" t="s">
        <v>364</v>
      </c>
      <c r="F412" s="14"/>
      <c r="G412" s="351"/>
      <c r="H412" s="352"/>
      <c r="I412" s="353"/>
      <c r="J412" s="15" t="s">
        <v>378</v>
      </c>
      <c r="K412" s="16"/>
      <c r="L412" s="16"/>
      <c r="M412" s="17"/>
    </row>
    <row r="413" spans="1:13" ht="21">
      <c r="A413" s="345">
        <f>A409+1</f>
        <v>100</v>
      </c>
      <c r="B413" s="75" t="s">
        <v>347</v>
      </c>
      <c r="C413" s="75" t="s">
        <v>348</v>
      </c>
      <c r="D413" s="75" t="s">
        <v>349</v>
      </c>
      <c r="E413" s="349" t="s">
        <v>350</v>
      </c>
      <c r="F413" s="349"/>
      <c r="G413" s="349" t="s">
        <v>341</v>
      </c>
      <c r="H413" s="350"/>
      <c r="I413" s="57"/>
      <c r="J413" s="47" t="s">
        <v>367</v>
      </c>
      <c r="K413" s="48"/>
      <c r="L413" s="48"/>
      <c r="M413" s="49"/>
    </row>
    <row r="414" spans="1:13">
      <c r="A414" s="346"/>
      <c r="B414" s="10"/>
      <c r="C414" s="10"/>
      <c r="D414" s="4"/>
      <c r="E414" s="10"/>
      <c r="F414" s="10"/>
      <c r="G414" s="354"/>
      <c r="H414" s="355"/>
      <c r="I414" s="356"/>
      <c r="J414" s="45" t="s">
        <v>367</v>
      </c>
      <c r="K414" s="45"/>
      <c r="L414" s="45"/>
      <c r="M414" s="46"/>
    </row>
    <row r="415" spans="1:13" ht="21">
      <c r="A415" s="346"/>
      <c r="B415" s="55" t="s">
        <v>357</v>
      </c>
      <c r="C415" s="55" t="s">
        <v>358</v>
      </c>
      <c r="D415" s="55" t="s">
        <v>359</v>
      </c>
      <c r="E415" s="348" t="s">
        <v>360</v>
      </c>
      <c r="F415" s="348"/>
      <c r="G415" s="357"/>
      <c r="H415" s="358"/>
      <c r="I415" s="359"/>
      <c r="J415" s="15" t="s">
        <v>385</v>
      </c>
      <c r="K415" s="16"/>
      <c r="L415" s="16"/>
      <c r="M415" s="17"/>
    </row>
    <row r="416" spans="1:13">
      <c r="A416" s="347"/>
      <c r="B416" s="12"/>
      <c r="C416" s="12"/>
      <c r="D416" s="12"/>
      <c r="E416" s="84" t="s">
        <v>364</v>
      </c>
      <c r="F416" s="85"/>
      <c r="G416" s="351"/>
      <c r="H416" s="352"/>
      <c r="I416" s="353"/>
      <c r="J416" s="86" t="s">
        <v>378</v>
      </c>
      <c r="K416" s="87"/>
      <c r="L416" s="87"/>
      <c r="M416" s="88"/>
    </row>
  </sheetData>
  <mergeCells count="725">
    <mergeCell ref="P3:S3"/>
    <mergeCell ref="P4:S4"/>
    <mergeCell ref="P5:S5"/>
    <mergeCell ref="B9:F9"/>
    <mergeCell ref="J2:M4"/>
    <mergeCell ref="A5:M5"/>
    <mergeCell ref="D10:F10"/>
    <mergeCell ref="B11:B12"/>
    <mergeCell ref="C11:C12"/>
    <mergeCell ref="D11:D12"/>
    <mergeCell ref="E11:F12"/>
    <mergeCell ref="G11:I12"/>
    <mergeCell ref="J11:J12"/>
    <mergeCell ref="K11:K12"/>
    <mergeCell ref="L11:L12"/>
    <mergeCell ref="M11:M12"/>
    <mergeCell ref="B8:F8"/>
    <mergeCell ref="G27:I27"/>
    <mergeCell ref="G28:I28"/>
    <mergeCell ref="G23:I23"/>
    <mergeCell ref="G24:I24"/>
    <mergeCell ref="A25:A28"/>
    <mergeCell ref="E25:F25"/>
    <mergeCell ref="G25:H25"/>
    <mergeCell ref="G26:I26"/>
    <mergeCell ref="E27:F27"/>
    <mergeCell ref="G35:I35"/>
    <mergeCell ref="G36:I36"/>
    <mergeCell ref="G31:I31"/>
    <mergeCell ref="G32:I32"/>
    <mergeCell ref="A29:A32"/>
    <mergeCell ref="E29:F29"/>
    <mergeCell ref="G29:H29"/>
    <mergeCell ref="G30:I30"/>
    <mergeCell ref="E31:F31"/>
    <mergeCell ref="A33:A36"/>
    <mergeCell ref="E33:F33"/>
    <mergeCell ref="G33:H33"/>
    <mergeCell ref="G34:I34"/>
    <mergeCell ref="E35:F35"/>
    <mergeCell ref="G43:I43"/>
    <mergeCell ref="G44:I44"/>
    <mergeCell ref="G39:I39"/>
    <mergeCell ref="G40:I40"/>
    <mergeCell ref="A37:A40"/>
    <mergeCell ref="E37:F37"/>
    <mergeCell ref="G37:H37"/>
    <mergeCell ref="G38:I38"/>
    <mergeCell ref="E39:F39"/>
    <mergeCell ref="A41:A44"/>
    <mergeCell ref="E41:F41"/>
    <mergeCell ref="G41:H41"/>
    <mergeCell ref="G42:I42"/>
    <mergeCell ref="E43:F43"/>
    <mergeCell ref="G51:I51"/>
    <mergeCell ref="G52:I52"/>
    <mergeCell ref="G47:I47"/>
    <mergeCell ref="G48:I48"/>
    <mergeCell ref="A45:A48"/>
    <mergeCell ref="E45:F45"/>
    <mergeCell ref="G45:H45"/>
    <mergeCell ref="G46:I46"/>
    <mergeCell ref="E47:F47"/>
    <mergeCell ref="A49:A52"/>
    <mergeCell ref="E49:F49"/>
    <mergeCell ref="G49:H49"/>
    <mergeCell ref="G50:I50"/>
    <mergeCell ref="E51:F51"/>
    <mergeCell ref="G59:I59"/>
    <mergeCell ref="G55:I55"/>
    <mergeCell ref="G56:I56"/>
    <mergeCell ref="A53:A56"/>
    <mergeCell ref="E53:F53"/>
    <mergeCell ref="G53:H53"/>
    <mergeCell ref="G54:I54"/>
    <mergeCell ref="E55:F55"/>
    <mergeCell ref="A57:A60"/>
    <mergeCell ref="E57:F57"/>
    <mergeCell ref="G57:H57"/>
    <mergeCell ref="G58:I58"/>
    <mergeCell ref="E59:F59"/>
    <mergeCell ref="G60:I60"/>
    <mergeCell ref="A13:A16"/>
    <mergeCell ref="E13:F13"/>
    <mergeCell ref="G13:H13"/>
    <mergeCell ref="G14:I14"/>
    <mergeCell ref="E15:F15"/>
    <mergeCell ref="G15:I15"/>
    <mergeCell ref="G16:I16"/>
    <mergeCell ref="A6:A12"/>
    <mergeCell ref="B6:J7"/>
    <mergeCell ref="A17:A20"/>
    <mergeCell ref="E17:F17"/>
    <mergeCell ref="E19:F19"/>
    <mergeCell ref="G19:I20"/>
    <mergeCell ref="A21:A24"/>
    <mergeCell ref="E21:F21"/>
    <mergeCell ref="G21:H21"/>
    <mergeCell ref="G22:I22"/>
    <mergeCell ref="E23:F23"/>
    <mergeCell ref="G18:I18"/>
    <mergeCell ref="G17:I17"/>
    <mergeCell ref="A61:A64"/>
    <mergeCell ref="E61:F61"/>
    <mergeCell ref="G61:H61"/>
    <mergeCell ref="G62:I62"/>
    <mergeCell ref="E63:F63"/>
    <mergeCell ref="G63:I63"/>
    <mergeCell ref="G64:I64"/>
    <mergeCell ref="A65:A68"/>
    <mergeCell ref="E65:F65"/>
    <mergeCell ref="G65:H65"/>
    <mergeCell ref="G66:I66"/>
    <mergeCell ref="E67:F67"/>
    <mergeCell ref="G67:I67"/>
    <mergeCell ref="G68:I68"/>
    <mergeCell ref="A69:A72"/>
    <mergeCell ref="E69:F69"/>
    <mergeCell ref="G69:H69"/>
    <mergeCell ref="G70:I70"/>
    <mergeCell ref="E71:F71"/>
    <mergeCell ref="G71:I71"/>
    <mergeCell ref="G72:I72"/>
    <mergeCell ref="A73:A76"/>
    <mergeCell ref="E73:F73"/>
    <mergeCell ref="G73:H73"/>
    <mergeCell ref="G74:I74"/>
    <mergeCell ref="E75:F75"/>
    <mergeCell ref="G75:I75"/>
    <mergeCell ref="G76:I76"/>
    <mergeCell ref="A77:A80"/>
    <mergeCell ref="E77:F77"/>
    <mergeCell ref="G77:H77"/>
    <mergeCell ref="G78:I78"/>
    <mergeCell ref="E79:F79"/>
    <mergeCell ref="G79:I79"/>
    <mergeCell ref="G80:I80"/>
    <mergeCell ref="A81:A84"/>
    <mergeCell ref="E81:F81"/>
    <mergeCell ref="G81:H81"/>
    <mergeCell ref="G82:I82"/>
    <mergeCell ref="E83:F83"/>
    <mergeCell ref="G83:I83"/>
    <mergeCell ref="G84:I84"/>
    <mergeCell ref="A85:A88"/>
    <mergeCell ref="E85:F85"/>
    <mergeCell ref="G85:H85"/>
    <mergeCell ref="G86:I86"/>
    <mergeCell ref="E87:F87"/>
    <mergeCell ref="G87:I87"/>
    <mergeCell ref="G88:I88"/>
    <mergeCell ref="A89:A92"/>
    <mergeCell ref="E89:F89"/>
    <mergeCell ref="G89:H89"/>
    <mergeCell ref="G90:I90"/>
    <mergeCell ref="E91:F91"/>
    <mergeCell ref="G91:I91"/>
    <mergeCell ref="G92:I92"/>
    <mergeCell ref="A93:A96"/>
    <mergeCell ref="E93:F93"/>
    <mergeCell ref="G93:H93"/>
    <mergeCell ref="G94:I94"/>
    <mergeCell ref="E95:F95"/>
    <mergeCell ref="G95:I95"/>
    <mergeCell ref="G96:I96"/>
    <mergeCell ref="A97:A100"/>
    <mergeCell ref="E97:F97"/>
    <mergeCell ref="G97:H97"/>
    <mergeCell ref="G98:I98"/>
    <mergeCell ref="E99:F99"/>
    <mergeCell ref="G99:I99"/>
    <mergeCell ref="G100:I100"/>
    <mergeCell ref="A101:A104"/>
    <mergeCell ref="E101:F101"/>
    <mergeCell ref="G101:H101"/>
    <mergeCell ref="G102:I102"/>
    <mergeCell ref="E103:F103"/>
    <mergeCell ref="G103:I103"/>
    <mergeCell ref="G104:I104"/>
    <mergeCell ref="A105:A108"/>
    <mergeCell ref="E105:F105"/>
    <mergeCell ref="G105:H105"/>
    <mergeCell ref="G106:I106"/>
    <mergeCell ref="E107:F107"/>
    <mergeCell ref="G107:I107"/>
    <mergeCell ref="G108:I108"/>
    <mergeCell ref="A109:A112"/>
    <mergeCell ref="E109:F109"/>
    <mergeCell ref="G109:H109"/>
    <mergeCell ref="G110:I110"/>
    <mergeCell ref="E111:F111"/>
    <mergeCell ref="G111:I111"/>
    <mergeCell ref="G112:I112"/>
    <mergeCell ref="A113:A116"/>
    <mergeCell ref="E113:F113"/>
    <mergeCell ref="G113:H113"/>
    <mergeCell ref="G114:I114"/>
    <mergeCell ref="E115:F115"/>
    <mergeCell ref="G115:I115"/>
    <mergeCell ref="G116:I116"/>
    <mergeCell ref="A117:A120"/>
    <mergeCell ref="E117:F117"/>
    <mergeCell ref="G117:H117"/>
    <mergeCell ref="G118:I118"/>
    <mergeCell ref="E119:F119"/>
    <mergeCell ref="G119:I119"/>
    <mergeCell ref="G120:I120"/>
    <mergeCell ref="A121:A124"/>
    <mergeCell ref="E121:F121"/>
    <mergeCell ref="G121:H121"/>
    <mergeCell ref="G122:I122"/>
    <mergeCell ref="E123:F123"/>
    <mergeCell ref="G123:I123"/>
    <mergeCell ref="G124:I124"/>
    <mergeCell ref="A125:A128"/>
    <mergeCell ref="E125:F125"/>
    <mergeCell ref="G125:H125"/>
    <mergeCell ref="G126:I126"/>
    <mergeCell ref="E127:F127"/>
    <mergeCell ref="G127:I127"/>
    <mergeCell ref="G128:I128"/>
    <mergeCell ref="A129:A132"/>
    <mergeCell ref="E129:F129"/>
    <mergeCell ref="G129:H129"/>
    <mergeCell ref="G130:I130"/>
    <mergeCell ref="E131:F131"/>
    <mergeCell ref="G131:I131"/>
    <mergeCell ref="G132:I132"/>
    <mergeCell ref="A133:A136"/>
    <mergeCell ref="E133:F133"/>
    <mergeCell ref="G133:H133"/>
    <mergeCell ref="G134:I134"/>
    <mergeCell ref="E135:F135"/>
    <mergeCell ref="G135:I135"/>
    <mergeCell ref="G136:I136"/>
    <mergeCell ref="A137:A140"/>
    <mergeCell ref="E137:F137"/>
    <mergeCell ref="G137:H137"/>
    <mergeCell ref="G138:I138"/>
    <mergeCell ref="E139:F139"/>
    <mergeCell ref="G139:I139"/>
    <mergeCell ref="G140:I140"/>
    <mergeCell ref="A141:A144"/>
    <mergeCell ref="E141:F141"/>
    <mergeCell ref="G141:H141"/>
    <mergeCell ref="G142:I142"/>
    <mergeCell ref="E143:F143"/>
    <mergeCell ref="G143:I143"/>
    <mergeCell ref="G144:I144"/>
    <mergeCell ref="A145:A148"/>
    <mergeCell ref="E145:F145"/>
    <mergeCell ref="G145:H145"/>
    <mergeCell ref="G146:I146"/>
    <mergeCell ref="E147:F147"/>
    <mergeCell ref="G147:I147"/>
    <mergeCell ref="G148:I148"/>
    <mergeCell ref="A149:A152"/>
    <mergeCell ref="E149:F149"/>
    <mergeCell ref="G149:H149"/>
    <mergeCell ref="G150:I150"/>
    <mergeCell ref="E151:F151"/>
    <mergeCell ref="G151:I151"/>
    <mergeCell ref="G152:I152"/>
    <mergeCell ref="A153:A156"/>
    <mergeCell ref="E153:F153"/>
    <mergeCell ref="G153:H153"/>
    <mergeCell ref="G154:I154"/>
    <mergeCell ref="E155:F155"/>
    <mergeCell ref="G155:I155"/>
    <mergeCell ref="G156:I156"/>
    <mergeCell ref="A157:A160"/>
    <mergeCell ref="E157:F157"/>
    <mergeCell ref="G157:H157"/>
    <mergeCell ref="G158:I158"/>
    <mergeCell ref="E159:F159"/>
    <mergeCell ref="G159:I159"/>
    <mergeCell ref="G160:I160"/>
    <mergeCell ref="A161:A164"/>
    <mergeCell ref="E161:F161"/>
    <mergeCell ref="G161:H161"/>
    <mergeCell ref="G162:I162"/>
    <mergeCell ref="E163:F163"/>
    <mergeCell ref="G163:I163"/>
    <mergeCell ref="G164:I164"/>
    <mergeCell ref="A165:A168"/>
    <mergeCell ref="E165:F165"/>
    <mergeCell ref="G165:H165"/>
    <mergeCell ref="G166:I166"/>
    <mergeCell ref="E167:F167"/>
    <mergeCell ref="G167:I167"/>
    <mergeCell ref="G168:I168"/>
    <mergeCell ref="A169:A172"/>
    <mergeCell ref="E169:F169"/>
    <mergeCell ref="G169:H169"/>
    <mergeCell ref="G170:I170"/>
    <mergeCell ref="E171:F171"/>
    <mergeCell ref="G171:I171"/>
    <mergeCell ref="G172:I172"/>
    <mergeCell ref="A173:A176"/>
    <mergeCell ref="E173:F173"/>
    <mergeCell ref="G173:H173"/>
    <mergeCell ref="G174:I174"/>
    <mergeCell ref="E175:F175"/>
    <mergeCell ref="G175:I175"/>
    <mergeCell ref="G176:I176"/>
    <mergeCell ref="A177:A180"/>
    <mergeCell ref="E177:F177"/>
    <mergeCell ref="G177:H177"/>
    <mergeCell ref="G178:I178"/>
    <mergeCell ref="E179:F179"/>
    <mergeCell ref="G179:I179"/>
    <mergeCell ref="G180:I180"/>
    <mergeCell ref="A181:A184"/>
    <mergeCell ref="E181:F181"/>
    <mergeCell ref="G181:H181"/>
    <mergeCell ref="G182:I182"/>
    <mergeCell ref="E183:F183"/>
    <mergeCell ref="G183:I183"/>
    <mergeCell ref="G184:I184"/>
    <mergeCell ref="A185:A188"/>
    <mergeCell ref="E185:F185"/>
    <mergeCell ref="G185:H185"/>
    <mergeCell ref="G186:I186"/>
    <mergeCell ref="E187:F187"/>
    <mergeCell ref="G187:I187"/>
    <mergeCell ref="G188:I188"/>
    <mergeCell ref="A189:A192"/>
    <mergeCell ref="E189:F189"/>
    <mergeCell ref="G189:H189"/>
    <mergeCell ref="G190:I190"/>
    <mergeCell ref="E191:F191"/>
    <mergeCell ref="G191:I191"/>
    <mergeCell ref="G192:I192"/>
    <mergeCell ref="A193:A196"/>
    <mergeCell ref="E193:F193"/>
    <mergeCell ref="G193:H193"/>
    <mergeCell ref="G194:I194"/>
    <mergeCell ref="E195:F195"/>
    <mergeCell ref="G195:I195"/>
    <mergeCell ref="G196:I196"/>
    <mergeCell ref="A197:A200"/>
    <mergeCell ref="E197:F197"/>
    <mergeCell ref="G197:H197"/>
    <mergeCell ref="G198:I198"/>
    <mergeCell ref="E199:F199"/>
    <mergeCell ref="G199:I199"/>
    <mergeCell ref="G200:I200"/>
    <mergeCell ref="A201:A204"/>
    <mergeCell ref="E201:F201"/>
    <mergeCell ref="G201:H201"/>
    <mergeCell ref="G202:I202"/>
    <mergeCell ref="E203:F203"/>
    <mergeCell ref="G203:I203"/>
    <mergeCell ref="G204:I204"/>
    <mergeCell ref="A205:A208"/>
    <mergeCell ref="E205:F205"/>
    <mergeCell ref="G205:H205"/>
    <mergeCell ref="G206:I206"/>
    <mergeCell ref="E207:F207"/>
    <mergeCell ref="G207:I207"/>
    <mergeCell ref="G208:I208"/>
    <mergeCell ref="A209:A212"/>
    <mergeCell ref="E209:F209"/>
    <mergeCell ref="G209:H209"/>
    <mergeCell ref="G210:I210"/>
    <mergeCell ref="E211:F211"/>
    <mergeCell ref="G211:I211"/>
    <mergeCell ref="G212:I212"/>
    <mergeCell ref="A213:A216"/>
    <mergeCell ref="E213:F213"/>
    <mergeCell ref="G213:H213"/>
    <mergeCell ref="G214:I214"/>
    <mergeCell ref="E215:F215"/>
    <mergeCell ref="G215:I215"/>
    <mergeCell ref="G216:I216"/>
    <mergeCell ref="A217:A220"/>
    <mergeCell ref="E217:F217"/>
    <mergeCell ref="G217:H217"/>
    <mergeCell ref="G218:I218"/>
    <mergeCell ref="E219:F219"/>
    <mergeCell ref="G219:I219"/>
    <mergeCell ref="G220:I220"/>
    <mergeCell ref="A221:A224"/>
    <mergeCell ref="E221:F221"/>
    <mergeCell ref="G221:H221"/>
    <mergeCell ref="G222:I222"/>
    <mergeCell ref="E223:F223"/>
    <mergeCell ref="G223:I223"/>
    <mergeCell ref="G224:I224"/>
    <mergeCell ref="A225:A228"/>
    <mergeCell ref="E225:F225"/>
    <mergeCell ref="G225:H225"/>
    <mergeCell ref="G226:I226"/>
    <mergeCell ref="E227:F227"/>
    <mergeCell ref="G227:I227"/>
    <mergeCell ref="G228:I228"/>
    <mergeCell ref="A229:A232"/>
    <mergeCell ref="E229:F229"/>
    <mergeCell ref="G229:H229"/>
    <mergeCell ref="G230:I230"/>
    <mergeCell ref="E231:F231"/>
    <mergeCell ref="G231:I231"/>
    <mergeCell ref="G232:I232"/>
    <mergeCell ref="A233:A236"/>
    <mergeCell ref="E233:F233"/>
    <mergeCell ref="G233:H233"/>
    <mergeCell ref="G234:I234"/>
    <mergeCell ref="E235:F235"/>
    <mergeCell ref="G235:I235"/>
    <mergeCell ref="G236:I236"/>
    <mergeCell ref="A237:A240"/>
    <mergeCell ref="E237:F237"/>
    <mergeCell ref="G237:H237"/>
    <mergeCell ref="G238:I238"/>
    <mergeCell ref="E239:F239"/>
    <mergeCell ref="G239:I239"/>
    <mergeCell ref="G240:I240"/>
    <mergeCell ref="A241:A244"/>
    <mergeCell ref="E241:F241"/>
    <mergeCell ref="G241:H241"/>
    <mergeCell ref="G242:I242"/>
    <mergeCell ref="E243:F243"/>
    <mergeCell ref="G243:I243"/>
    <mergeCell ref="G244:I244"/>
    <mergeCell ref="A245:A248"/>
    <mergeCell ref="E245:F245"/>
    <mergeCell ref="G245:H245"/>
    <mergeCell ref="G246:I246"/>
    <mergeCell ref="E247:F247"/>
    <mergeCell ref="G247:I247"/>
    <mergeCell ref="G248:I248"/>
    <mergeCell ref="A249:A252"/>
    <mergeCell ref="E249:F249"/>
    <mergeCell ref="G249:H249"/>
    <mergeCell ref="G250:I250"/>
    <mergeCell ref="E251:F251"/>
    <mergeCell ref="G251:I251"/>
    <mergeCell ref="G252:I252"/>
    <mergeCell ref="A253:A256"/>
    <mergeCell ref="E253:F253"/>
    <mergeCell ref="G253:H253"/>
    <mergeCell ref="G254:I254"/>
    <mergeCell ref="E255:F255"/>
    <mergeCell ref="G255:I255"/>
    <mergeCell ref="G256:I256"/>
    <mergeCell ref="A257:A260"/>
    <mergeCell ref="E257:F257"/>
    <mergeCell ref="G257:H257"/>
    <mergeCell ref="G258:I258"/>
    <mergeCell ref="E259:F259"/>
    <mergeCell ref="G259:I259"/>
    <mergeCell ref="G260:I260"/>
    <mergeCell ref="A261:A264"/>
    <mergeCell ref="E261:F261"/>
    <mergeCell ref="G261:H261"/>
    <mergeCell ref="G262:I262"/>
    <mergeCell ref="E263:F263"/>
    <mergeCell ref="G263:I263"/>
    <mergeCell ref="G264:I264"/>
    <mergeCell ref="A265:A268"/>
    <mergeCell ref="E265:F265"/>
    <mergeCell ref="G265:H265"/>
    <mergeCell ref="G266:I266"/>
    <mergeCell ref="E267:F267"/>
    <mergeCell ref="G267:I267"/>
    <mergeCell ref="G268:I268"/>
    <mergeCell ref="A269:A272"/>
    <mergeCell ref="E269:F269"/>
    <mergeCell ref="G269:H269"/>
    <mergeCell ref="G270:I270"/>
    <mergeCell ref="E271:F271"/>
    <mergeCell ref="G271:I271"/>
    <mergeCell ref="G272:I272"/>
    <mergeCell ref="A273:A276"/>
    <mergeCell ref="E273:F273"/>
    <mergeCell ref="G273:H273"/>
    <mergeCell ref="G274:I274"/>
    <mergeCell ref="E275:F275"/>
    <mergeCell ref="G275:I275"/>
    <mergeCell ref="G276:I276"/>
    <mergeCell ref="A277:A280"/>
    <mergeCell ref="E277:F277"/>
    <mergeCell ref="G277:H277"/>
    <mergeCell ref="G278:I278"/>
    <mergeCell ref="E279:F279"/>
    <mergeCell ref="G279:I279"/>
    <mergeCell ref="G280:I280"/>
    <mergeCell ref="A281:A284"/>
    <mergeCell ref="E281:F281"/>
    <mergeCell ref="G281:H281"/>
    <mergeCell ref="G282:I282"/>
    <mergeCell ref="E283:F283"/>
    <mergeCell ref="G283:I283"/>
    <mergeCell ref="G284:I284"/>
    <mergeCell ref="A285:A288"/>
    <mergeCell ref="E285:F285"/>
    <mergeCell ref="G285:H285"/>
    <mergeCell ref="G286:I286"/>
    <mergeCell ref="E287:F287"/>
    <mergeCell ref="G287:I287"/>
    <mergeCell ref="G288:I288"/>
    <mergeCell ref="A289:A292"/>
    <mergeCell ref="E289:F289"/>
    <mergeCell ref="G289:H289"/>
    <mergeCell ref="G290:I290"/>
    <mergeCell ref="E291:F291"/>
    <mergeCell ref="G291:I291"/>
    <mergeCell ref="G292:I292"/>
    <mergeCell ref="A293:A296"/>
    <mergeCell ref="E293:F293"/>
    <mergeCell ref="G293:H293"/>
    <mergeCell ref="G294:I294"/>
    <mergeCell ref="E295:F295"/>
    <mergeCell ref="G295:I295"/>
    <mergeCell ref="G296:I296"/>
    <mergeCell ref="A297:A300"/>
    <mergeCell ref="E297:F297"/>
    <mergeCell ref="G297:H297"/>
    <mergeCell ref="G298:I298"/>
    <mergeCell ref="E299:F299"/>
    <mergeCell ref="G299:I299"/>
    <mergeCell ref="G300:I300"/>
    <mergeCell ref="A301:A304"/>
    <mergeCell ref="E301:F301"/>
    <mergeCell ref="G301:H301"/>
    <mergeCell ref="G302:I302"/>
    <mergeCell ref="E303:F303"/>
    <mergeCell ref="G303:I303"/>
    <mergeCell ref="G304:I304"/>
    <mergeCell ref="A305:A308"/>
    <mergeCell ref="E305:F305"/>
    <mergeCell ref="G305:H305"/>
    <mergeCell ref="G306:I306"/>
    <mergeCell ref="E307:F307"/>
    <mergeCell ref="G307:I307"/>
    <mergeCell ref="G308:I308"/>
    <mergeCell ref="A309:A312"/>
    <mergeCell ref="E309:F309"/>
    <mergeCell ref="G309:H309"/>
    <mergeCell ref="G310:I310"/>
    <mergeCell ref="E311:F311"/>
    <mergeCell ref="G311:I311"/>
    <mergeCell ref="G312:I312"/>
    <mergeCell ref="A313:A316"/>
    <mergeCell ref="E313:F313"/>
    <mergeCell ref="G313:H313"/>
    <mergeCell ref="G314:I314"/>
    <mergeCell ref="E315:F315"/>
    <mergeCell ref="G315:I315"/>
    <mergeCell ref="G316:I316"/>
    <mergeCell ref="A317:A320"/>
    <mergeCell ref="E317:F317"/>
    <mergeCell ref="G317:H317"/>
    <mergeCell ref="G318:I318"/>
    <mergeCell ref="E319:F319"/>
    <mergeCell ref="G319:I319"/>
    <mergeCell ref="G320:I320"/>
    <mergeCell ref="A321:A324"/>
    <mergeCell ref="E321:F321"/>
    <mergeCell ref="G321:H321"/>
    <mergeCell ref="G322:I322"/>
    <mergeCell ref="E323:F323"/>
    <mergeCell ref="G323:I323"/>
    <mergeCell ref="G324:I324"/>
    <mergeCell ref="A325:A328"/>
    <mergeCell ref="E325:F325"/>
    <mergeCell ref="G325:H325"/>
    <mergeCell ref="G326:I326"/>
    <mergeCell ref="E327:F327"/>
    <mergeCell ref="G327:I327"/>
    <mergeCell ref="G328:I328"/>
    <mergeCell ref="A329:A332"/>
    <mergeCell ref="E329:F329"/>
    <mergeCell ref="G329:H329"/>
    <mergeCell ref="G330:I330"/>
    <mergeCell ref="E331:F331"/>
    <mergeCell ref="G331:I331"/>
    <mergeCell ref="G332:I332"/>
    <mergeCell ref="A333:A336"/>
    <mergeCell ref="E333:F333"/>
    <mergeCell ref="G333:H333"/>
    <mergeCell ref="G334:I334"/>
    <mergeCell ref="E335:F335"/>
    <mergeCell ref="G335:I335"/>
    <mergeCell ref="G336:I336"/>
    <mergeCell ref="A337:A340"/>
    <mergeCell ref="E337:F337"/>
    <mergeCell ref="G337:H337"/>
    <mergeCell ref="G338:I338"/>
    <mergeCell ref="E339:F339"/>
    <mergeCell ref="G339:I339"/>
    <mergeCell ref="G340:I340"/>
    <mergeCell ref="A341:A344"/>
    <mergeCell ref="E341:F341"/>
    <mergeCell ref="G341:H341"/>
    <mergeCell ref="G342:I342"/>
    <mergeCell ref="E343:F343"/>
    <mergeCell ref="G343:I343"/>
    <mergeCell ref="G344:I344"/>
    <mergeCell ref="A345:A348"/>
    <mergeCell ref="E345:F345"/>
    <mergeCell ref="G345:H345"/>
    <mergeCell ref="G346:I346"/>
    <mergeCell ref="E347:F347"/>
    <mergeCell ref="G347:I347"/>
    <mergeCell ref="G348:I348"/>
    <mergeCell ref="A349:A352"/>
    <mergeCell ref="E349:F349"/>
    <mergeCell ref="G349:H349"/>
    <mergeCell ref="G350:I350"/>
    <mergeCell ref="E351:F351"/>
    <mergeCell ref="G351:I351"/>
    <mergeCell ref="G352:I352"/>
    <mergeCell ref="A353:A356"/>
    <mergeCell ref="E353:F353"/>
    <mergeCell ref="G353:H353"/>
    <mergeCell ref="G354:I354"/>
    <mergeCell ref="E355:F355"/>
    <mergeCell ref="G355:I355"/>
    <mergeCell ref="G356:I356"/>
    <mergeCell ref="A357:A360"/>
    <mergeCell ref="E357:F357"/>
    <mergeCell ref="G357:H357"/>
    <mergeCell ref="G358:I358"/>
    <mergeCell ref="E359:F359"/>
    <mergeCell ref="G359:I359"/>
    <mergeCell ref="G360:I360"/>
    <mergeCell ref="A361:A364"/>
    <mergeCell ref="E361:F361"/>
    <mergeCell ref="G361:H361"/>
    <mergeCell ref="G362:I362"/>
    <mergeCell ref="E363:F363"/>
    <mergeCell ref="G363:I363"/>
    <mergeCell ref="G364:I364"/>
    <mergeCell ref="A365:A368"/>
    <mergeCell ref="E365:F365"/>
    <mergeCell ref="G365:H365"/>
    <mergeCell ref="G366:I366"/>
    <mergeCell ref="E367:F367"/>
    <mergeCell ref="G367:I367"/>
    <mergeCell ref="G368:I368"/>
    <mergeCell ref="A369:A372"/>
    <mergeCell ref="E369:F369"/>
    <mergeCell ref="G369:H369"/>
    <mergeCell ref="G370:I370"/>
    <mergeCell ref="E371:F371"/>
    <mergeCell ref="G371:I371"/>
    <mergeCell ref="G372:I372"/>
    <mergeCell ref="A373:A376"/>
    <mergeCell ref="E373:F373"/>
    <mergeCell ref="G373:H373"/>
    <mergeCell ref="G374:I374"/>
    <mergeCell ref="E375:F375"/>
    <mergeCell ref="G375:I375"/>
    <mergeCell ref="G376:I376"/>
    <mergeCell ref="A377:A380"/>
    <mergeCell ref="E377:F377"/>
    <mergeCell ref="G377:H377"/>
    <mergeCell ref="G378:I378"/>
    <mergeCell ref="E379:F379"/>
    <mergeCell ref="G379:I379"/>
    <mergeCell ref="G380:I380"/>
    <mergeCell ref="A381:A384"/>
    <mergeCell ref="E381:F381"/>
    <mergeCell ref="G381:H381"/>
    <mergeCell ref="G382:I382"/>
    <mergeCell ref="E383:F383"/>
    <mergeCell ref="G383:I383"/>
    <mergeCell ref="G384:I384"/>
    <mergeCell ref="A385:A388"/>
    <mergeCell ref="E385:F385"/>
    <mergeCell ref="G385:H385"/>
    <mergeCell ref="G386:I386"/>
    <mergeCell ref="E387:F387"/>
    <mergeCell ref="G387:I387"/>
    <mergeCell ref="G388:I388"/>
    <mergeCell ref="A389:A392"/>
    <mergeCell ref="E389:F389"/>
    <mergeCell ref="G389:H389"/>
    <mergeCell ref="G390:I390"/>
    <mergeCell ref="E391:F391"/>
    <mergeCell ref="G391:I391"/>
    <mergeCell ref="G392:I392"/>
    <mergeCell ref="A393:A396"/>
    <mergeCell ref="E393:F393"/>
    <mergeCell ref="G393:H393"/>
    <mergeCell ref="G394:I394"/>
    <mergeCell ref="E395:F395"/>
    <mergeCell ref="G395:I395"/>
    <mergeCell ref="G396:I396"/>
    <mergeCell ref="A397:A400"/>
    <mergeCell ref="E397:F397"/>
    <mergeCell ref="G397:H397"/>
    <mergeCell ref="G398:I398"/>
    <mergeCell ref="E399:F399"/>
    <mergeCell ref="G399:I399"/>
    <mergeCell ref="G400:I400"/>
    <mergeCell ref="A401:A404"/>
    <mergeCell ref="E401:F401"/>
    <mergeCell ref="G401:H401"/>
    <mergeCell ref="G402:I402"/>
    <mergeCell ref="E403:F403"/>
    <mergeCell ref="G403:I403"/>
    <mergeCell ref="G404:I404"/>
    <mergeCell ref="A413:A416"/>
    <mergeCell ref="E413:F413"/>
    <mergeCell ref="G413:H413"/>
    <mergeCell ref="G414:I414"/>
    <mergeCell ref="E415:F415"/>
    <mergeCell ref="G415:I415"/>
    <mergeCell ref="G416:I416"/>
    <mergeCell ref="A405:A408"/>
    <mergeCell ref="E405:F405"/>
    <mergeCell ref="G405:H405"/>
    <mergeCell ref="G406:I406"/>
    <mergeCell ref="E407:F407"/>
    <mergeCell ref="G407:I407"/>
    <mergeCell ref="G408:I408"/>
    <mergeCell ref="A409:A412"/>
    <mergeCell ref="E409:F409"/>
    <mergeCell ref="G409:H409"/>
    <mergeCell ref="G410:I410"/>
    <mergeCell ref="E411:F411"/>
    <mergeCell ref="G411:I411"/>
    <mergeCell ref="G412:I412"/>
  </mergeCells>
  <dataValidations count="52">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xr:uid="{00000000-0002-0000-0900-000000000000}"/>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900-000001000000}"/>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xr:uid="{00000000-0002-0000-0900-00000200000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L413:L414" xr:uid="{00000000-0002-0000-0900-000003000000}"/>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900-000004000000}"/>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xr:uid="{00000000-0002-0000-0900-00000500000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K413:K414" xr:uid="{00000000-0002-0000-0900-00000600000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900-000007000000}"/>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900-000008000000}"/>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xr:uid="{00000000-0002-0000-0900-000009000000}"/>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xr:uid="{00000000-0002-0000-0900-00000A000000}"/>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M413:M414" xr:uid="{00000000-0002-0000-0900-00000B00000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J413:J414" xr:uid="{00000000-0002-0000-0900-00000C000000}"/>
    <dataValidation allowBlank="1" showInputMessage="1" showErrorMessage="1" promptTitle="Travel Date(s)" prompt="List the dates of travel here expressed in the format MM/DD/YYYY-MM/DD/YYYY." sqref="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xr:uid="{00000000-0002-0000-0900-00000D00000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xr:uid="{00000000-0002-0000-0900-00000E000000}">
      <formula1>40179</formula1>
      <formula2>73051</formula2>
    </dataValidation>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xr:uid="{00000000-0002-0000-0900-00000F000000}"/>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xr:uid="{00000000-0002-0000-0900-000010000000}"/>
    <dataValidation allowBlank="1" showInputMessage="1" showErrorMessage="1" promptTitle="Location " prompt="List location of event here." sqref="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xr:uid="{00000000-0002-0000-0900-000011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xr:uid="{00000000-0002-0000-0900-000012000000}">
      <formula1>40179</formula1>
      <formula2>73051</formula2>
    </dataValidation>
    <dataValidation allowBlank="1" showInputMessage="1" showErrorMessage="1" promptTitle="Event Description" prompt="Provide event description (e.g. title of the conference) here." sqref="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xr:uid="{00000000-0002-0000-0900-000013000000}"/>
    <dataValidation allowBlank="1" showInputMessage="1" showErrorMessage="1" promptTitle="Traveler Name " prompt="List traveler's first and last name here." sqref="B18" xr:uid="{00000000-0002-0000-0900-000014000000}"/>
    <dataValidation allowBlank="1" showInputMessage="1" showErrorMessage="1" promptTitle="Agency Contact Email" prompt="Delete contents of this cell and replace with agency contact's email address." sqref="D10:F10" xr:uid="{00000000-0002-0000-0900-000015000000}"/>
    <dataValidation allowBlank="1" showInputMessage="1" showErrorMessage="1" promptTitle="Agency Contact Name" prompt="Delete contents of this cell and enter agency contact's name" sqref="C10" xr:uid="{00000000-0002-0000-0900-000016000000}"/>
    <dataValidation allowBlank="1" showInputMessage="1" showErrorMessage="1" promptTitle="Sub-Agency Name" prompt="Delete contents and enter sub-agency name.  If there is no sub-agency, then delete this cell." sqref="B9:F9" xr:uid="{00000000-0002-0000-0900-000017000000}"/>
    <dataValidation allowBlank="1" showInputMessage="1" showErrorMessage="1" promptTitle="Of Pages" prompt="Enter total number of pages in workbook." sqref="L7" xr:uid="{00000000-0002-0000-0900-000018000000}"/>
    <dataValidation allowBlank="1" showInputMessage="1" showErrorMessage="1" promptTitle="Page Number" prompt="Enter page number referentially to the other pages in this workbook." sqref="K7" xr:uid="{00000000-0002-0000-0900-000019000000}"/>
    <dataValidation allowBlank="1" showInputMessage="1" showErrorMessage="1" promptTitle="Travel Date(s) Example" prompt="Travel Date is listed here." sqref="F16" xr:uid="{00000000-0002-0000-0900-00001A000000}"/>
    <dataValidation allowBlank="1" showInputMessage="1" showErrorMessage="1" promptTitle="Event Sponsor Example" prompt="Event Sponsor is listed here." sqref="C16" xr:uid="{00000000-0002-0000-0900-00001B000000}"/>
    <dataValidation allowBlank="1" showInputMessage="1" showErrorMessage="1" promptTitle="Traveler Title Example" prompt="Traveler Title is listed here." sqref="B16" xr:uid="{00000000-0002-0000-0900-00001C000000}"/>
    <dataValidation allowBlank="1" showInputMessage="1" showErrorMessage="1" promptTitle="Location Example" prompt="Location listed here." sqref="F14" xr:uid="{00000000-0002-0000-0900-00001D000000}"/>
    <dataValidation allowBlank="1" showInputMessage="1" showErrorMessage="1" promptTitle="Event Description Example" prompt="Event Description listed here._x000a_" sqref="C14" xr:uid="{00000000-0002-0000-0900-00001E000000}"/>
    <dataValidation allowBlank="1" showInputMessage="1" showErrorMessage="1" promptTitle="Traveler Name Example" prompt="Traveler Name Listed Here" sqref="B14" xr:uid="{00000000-0002-0000-0900-00001F000000}"/>
    <dataValidation type="date" allowBlank="1" showInputMessage="1" showErrorMessage="1" errorTitle="Data Entry Error" error="Please enter date using MM/DD/YYYY" promptTitle="Event Ending Date Example" prompt="Event ending date is listed here using the form MM/DD/YYYY." sqref="D16" xr:uid="{00000000-0002-0000-0900-000020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900-000021000000}">
      <formula1>40179</formula1>
      <formula2>73051</formula2>
    </dataValidation>
    <dataValidation type="whole" allowBlank="1" showInputMessage="1" showErrorMessage="1" promptTitle="Year" prompt="Enter the current year here.  It will populate the correct year in the rest of the form." sqref="M7" xr:uid="{00000000-0002-0000-0900-000022000000}">
      <formula1>2011</formula1>
      <formula2>2050</formula2>
    </dataValidation>
    <dataValidation allowBlank="1" showInputMessage="1" showErrorMessage="1" promptTitle="Benefit #3 Total Amount Example" prompt="The total amount of Benefit #3 is entered here." sqref="M16" xr:uid="{00000000-0002-0000-0900-000023000000}"/>
    <dataValidation allowBlank="1" showInputMessage="1" showErrorMessage="1" promptTitle="Benefit #2 Total Amount Example" prompt="The total amount of Benefit #2 is entered here." sqref="M15" xr:uid="{00000000-0002-0000-0900-000024000000}"/>
    <dataValidation allowBlank="1" showInputMessage="1" showErrorMessage="1" promptTitle="Payment #2-- Payment in-kind" prompt="If payment type for benefit #2 was in-kind, this box would contain an x." sqref="L15" xr:uid="{00000000-0002-0000-0900-000025000000}"/>
    <dataValidation allowBlank="1" showInputMessage="1" showErrorMessage="1" promptTitle="Benefit #3-- Payment in-kind" prompt="Since the payment type for benefit #3 was in-kind, this box contains an x." sqref="L16" xr:uid="{00000000-0002-0000-0900-000026000000}"/>
    <dataValidation allowBlank="1" showInputMessage="1" showErrorMessage="1" promptTitle="Benefit #3-- Payment by Check" prompt="If payment type for benefit #3 was by check, this box would contain an x." sqref="K16" xr:uid="{00000000-0002-0000-0900-000027000000}"/>
    <dataValidation allowBlank="1" showInputMessage="1" showErrorMessage="1" promptTitle="Benefit #2-- Payment by Check" prompt="Since benefit #2 was paid by check, this box contains an x." sqref="K15" xr:uid="{00000000-0002-0000-0900-000028000000}"/>
    <dataValidation allowBlank="1" showInputMessage="1" showErrorMessage="1" promptTitle="Benefit #3 Description Example" prompt="Benefit #3 description is listed here" sqref="J16" xr:uid="{00000000-0002-0000-0900-000029000000}"/>
    <dataValidation allowBlank="1" showInputMessage="1" showErrorMessage="1" promptTitle="Benefit #2 Description Example" prompt="Benefit #2 description is listed here" sqref="J15" xr:uid="{00000000-0002-0000-0900-00002A000000}"/>
    <dataValidation allowBlank="1" showInputMessage="1" showErrorMessage="1" promptTitle="Benefit #1 Total Amount Example" prompt="The total amount of Benefit #1 is entered here." sqref="M14" xr:uid="{00000000-0002-0000-0900-00002B000000}"/>
    <dataValidation allowBlank="1" showInputMessage="1" showErrorMessage="1" promptTitle="Benefit #1-- Payment in-kind" prompt="Since the payment type for benefit #1 was in-kind, this box contains an x." sqref="L14" xr:uid="{00000000-0002-0000-0900-00002C000000}"/>
    <dataValidation allowBlank="1" showInputMessage="1" showErrorMessage="1" promptTitle="Benefit #1--Payment by Check" prompt="If payment type for benefit #1 was by check, this box would contain an x." sqref="K14" xr:uid="{00000000-0002-0000-0900-00002D000000}"/>
    <dataValidation allowBlank="1" showInputMessage="1" showErrorMessage="1" promptTitle="Benefit#1 Description Example" prompt="Benefit Description for Entry #1 is listed here." sqref="J14" xr:uid="{00000000-0002-0000-0900-00002E000000}"/>
    <dataValidation allowBlank="1" showInputMessage="1" showErrorMessage="1" promptTitle="Benefit Source" prompt="List the benefit source here." sqref="G14:I14 G18 G414:I414 G16:I16 G24:I24 G28:I28 G26:I26 G22:I22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xr:uid="{00000000-0002-0000-0900-00002F000000}"/>
    <dataValidation allowBlank="1" showInputMessage="1" showErrorMessage="1" promptTitle="Indicate Negative Report" prompt="Mark an X in this box if you are submitting a negative report for this reporting period." sqref="K9:K10" xr:uid="{00000000-0002-0000-0900-000030000000}"/>
    <dataValidation allowBlank="1" showInputMessage="1" showErrorMessage="1" promptTitle="Input Reporting Period" prompt="Mark an X in this box if you are reporting for the period April 1st-September 30th." sqref="I9:I10" xr:uid="{00000000-0002-0000-0900-000031000000}"/>
    <dataValidation allowBlank="1" showInputMessage="1" showErrorMessage="1" promptTitle="Indicate Reporting Period" prompt="Mark an X in this box if you are reporting for the period October 1st-March 31st." sqref="G9:G10" xr:uid="{00000000-0002-0000-0900-000032000000}"/>
    <dataValidation allowBlank="1" showInputMessage="1" showErrorMessage="1" promptTitle="Reporting Agency Name" prompt="Delete contents of this cell and enter reporting agency name." sqref="B8:F8" xr:uid="{00000000-0002-0000-0900-000033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425"/>
  <sheetViews>
    <sheetView topLeftCell="A2" zoomScaleNormal="100" workbookViewId="0">
      <selection activeCell="M7" sqref="M7"/>
    </sheetView>
  </sheetViews>
  <sheetFormatPr defaultColWidth="8.8164062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Department of the Navy, NAVEUR/NAVAF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9</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330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533</v>
      </c>
      <c r="C10" s="355"/>
      <c r="D10" s="355"/>
      <c r="E10" s="355"/>
      <c r="F10" s="380"/>
      <c r="G10" s="421"/>
      <c r="H10" s="427"/>
      <c r="I10" s="424"/>
      <c r="J10" s="369"/>
      <c r="K10" s="418"/>
      <c r="L10" s="413"/>
      <c r="M10" s="414"/>
      <c r="N10" s="21"/>
      <c r="O10" s="18"/>
    </row>
    <row r="11" spans="1:19" customFormat="1" ht="13.5" thickBot="1">
      <c r="A11" s="392"/>
      <c r="B11" s="39" t="s">
        <v>334</v>
      </c>
      <c r="C11" s="40" t="s">
        <v>532</v>
      </c>
      <c r="D11" s="374" t="s">
        <v>531</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c r="A19" s="411"/>
      <c r="B19" s="10" t="s">
        <v>526</v>
      </c>
      <c r="C19" s="10" t="s">
        <v>529</v>
      </c>
      <c r="D19" s="4">
        <v>45420</v>
      </c>
      <c r="E19" s="10"/>
      <c r="F19" s="10" t="s">
        <v>530</v>
      </c>
      <c r="G19" s="354" t="s">
        <v>527</v>
      </c>
      <c r="H19" s="355"/>
      <c r="I19" s="356"/>
      <c r="J19" s="45" t="s">
        <v>367</v>
      </c>
      <c r="K19" s="45"/>
      <c r="L19" s="45"/>
      <c r="M19" s="46"/>
      <c r="N19" s="2"/>
      <c r="V19" s="51"/>
    </row>
    <row r="20" spans="1:22" ht="21">
      <c r="A20" s="411"/>
      <c r="B20" s="55" t="s">
        <v>357</v>
      </c>
      <c r="C20" s="55" t="s">
        <v>358</v>
      </c>
      <c r="D20" s="55" t="s">
        <v>359</v>
      </c>
      <c r="E20" s="348" t="s">
        <v>360</v>
      </c>
      <c r="F20" s="348"/>
      <c r="G20" s="357"/>
      <c r="H20" s="358"/>
      <c r="I20" s="359"/>
      <c r="J20" s="15" t="s">
        <v>438</v>
      </c>
      <c r="K20" s="16"/>
      <c r="L20" s="16" t="s">
        <v>356</v>
      </c>
      <c r="M20" s="79">
        <v>9702</v>
      </c>
      <c r="N20" s="2"/>
      <c r="V20" s="52"/>
    </row>
    <row r="21" spans="1:22" ht="13" thickBot="1">
      <c r="A21" s="412"/>
      <c r="B21" s="11" t="s">
        <v>526</v>
      </c>
      <c r="C21" s="11" t="s">
        <v>525</v>
      </c>
      <c r="D21" s="53">
        <v>45420</v>
      </c>
      <c r="E21" s="13" t="s">
        <v>364</v>
      </c>
      <c r="F21" s="82">
        <v>45420</v>
      </c>
      <c r="G21" s="431"/>
      <c r="H21" s="432"/>
      <c r="I21" s="433"/>
      <c r="J21" s="15" t="s">
        <v>378</v>
      </c>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13" thickBot="1">
      <c r="A23" s="346"/>
      <c r="B23" s="11" t="s">
        <v>526</v>
      </c>
      <c r="C23" s="10" t="s">
        <v>529</v>
      </c>
      <c r="D23" s="4">
        <v>45423</v>
      </c>
      <c r="E23" s="10"/>
      <c r="F23" s="10" t="s">
        <v>528</v>
      </c>
      <c r="G23" s="354" t="s">
        <v>527</v>
      </c>
      <c r="H23" s="355"/>
      <c r="I23" s="356"/>
      <c r="J23" s="45" t="s">
        <v>367</v>
      </c>
      <c r="K23" s="45"/>
      <c r="L23" s="45"/>
      <c r="M23" s="46"/>
      <c r="N23" s="2"/>
      <c r="V23" s="52"/>
    </row>
    <row r="24" spans="1:22" ht="21.5" thickBot="1">
      <c r="A24" s="346"/>
      <c r="B24" s="55" t="s">
        <v>357</v>
      </c>
      <c r="C24" s="55" t="s">
        <v>358</v>
      </c>
      <c r="D24" s="55" t="s">
        <v>359</v>
      </c>
      <c r="E24" s="348" t="s">
        <v>360</v>
      </c>
      <c r="F24" s="348"/>
      <c r="G24" s="357"/>
      <c r="H24" s="358"/>
      <c r="I24" s="359"/>
      <c r="J24" s="15" t="s">
        <v>438</v>
      </c>
      <c r="K24" s="16"/>
      <c r="L24" s="16" t="s">
        <v>356</v>
      </c>
      <c r="M24" s="79">
        <v>9702</v>
      </c>
      <c r="N24" s="2"/>
      <c r="V24" s="52"/>
    </row>
    <row r="25" spans="1:22" ht="13" thickBot="1">
      <c r="A25" s="347"/>
      <c r="B25" s="11" t="s">
        <v>526</v>
      </c>
      <c r="C25" s="11" t="s">
        <v>525</v>
      </c>
      <c r="D25" s="53">
        <v>45423</v>
      </c>
      <c r="E25" s="13" t="s">
        <v>364</v>
      </c>
      <c r="F25" s="82">
        <v>45423</v>
      </c>
      <c r="G25" s="351"/>
      <c r="H25" s="352"/>
      <c r="I25" s="353"/>
      <c r="J25" s="15" t="s">
        <v>378</v>
      </c>
      <c r="K25" s="16"/>
      <c r="L25" s="16"/>
      <c r="M25" s="17"/>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20.5" thickBot="1">
      <c r="A27" s="346"/>
      <c r="B27" s="10" t="s">
        <v>519</v>
      </c>
      <c r="C27" s="10" t="s">
        <v>524</v>
      </c>
      <c r="D27" s="4">
        <v>45427</v>
      </c>
      <c r="E27" s="10"/>
      <c r="F27" s="10" t="s">
        <v>523</v>
      </c>
      <c r="G27" s="354" t="s">
        <v>522</v>
      </c>
      <c r="H27" s="355"/>
      <c r="I27" s="356"/>
      <c r="J27" s="45"/>
      <c r="K27" s="45"/>
      <c r="L27" s="45"/>
      <c r="M27" s="54"/>
      <c r="N27" s="2"/>
      <c r="V27" s="52"/>
    </row>
    <row r="28" spans="1:22" ht="21.5" thickBot="1">
      <c r="A28" s="346"/>
      <c r="B28" s="55" t="s">
        <v>357</v>
      </c>
      <c r="C28" s="55" t="s">
        <v>358</v>
      </c>
      <c r="D28" s="55" t="s">
        <v>359</v>
      </c>
      <c r="E28" s="348" t="s">
        <v>360</v>
      </c>
      <c r="F28" s="348"/>
      <c r="G28" s="357"/>
      <c r="H28" s="358"/>
      <c r="I28" s="359"/>
      <c r="J28" s="15"/>
      <c r="K28" s="16"/>
      <c r="L28" s="16"/>
      <c r="M28" s="79"/>
      <c r="N28" s="2"/>
      <c r="V28" s="52"/>
    </row>
    <row r="29" spans="1:22" ht="20.5" thickBot="1">
      <c r="A29" s="347"/>
      <c r="B29" s="11" t="s">
        <v>517</v>
      </c>
      <c r="C29" s="10" t="s">
        <v>521</v>
      </c>
      <c r="D29" s="4">
        <v>45430</v>
      </c>
      <c r="E29" s="13" t="s">
        <v>364</v>
      </c>
      <c r="F29" s="4" t="s">
        <v>520</v>
      </c>
      <c r="G29" s="351"/>
      <c r="H29" s="352"/>
      <c r="I29" s="353"/>
      <c r="J29" s="15" t="s">
        <v>366</v>
      </c>
      <c r="K29" s="16"/>
      <c r="L29" s="16" t="s">
        <v>356</v>
      </c>
      <c r="M29" s="76">
        <v>672</v>
      </c>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20.5" thickBot="1">
      <c r="A31" s="346"/>
      <c r="B31" s="10" t="s">
        <v>519</v>
      </c>
      <c r="C31" s="10" t="s">
        <v>516</v>
      </c>
      <c r="D31" s="4">
        <v>45514</v>
      </c>
      <c r="E31" s="10"/>
      <c r="F31" s="10" t="s">
        <v>518</v>
      </c>
      <c r="G31" s="354" t="s">
        <v>516</v>
      </c>
      <c r="H31" s="355"/>
      <c r="I31" s="356"/>
      <c r="J31" s="45" t="s">
        <v>355</v>
      </c>
      <c r="K31" s="45"/>
      <c r="L31" s="45" t="s">
        <v>356</v>
      </c>
      <c r="M31" s="54">
        <v>1319.5</v>
      </c>
      <c r="N31" s="2"/>
      <c r="V31" s="52"/>
    </row>
    <row r="32" spans="1:22" ht="21.5" thickBot="1">
      <c r="A32" s="346"/>
      <c r="B32" s="55" t="s">
        <v>357</v>
      </c>
      <c r="C32" s="55" t="s">
        <v>358</v>
      </c>
      <c r="D32" s="55" t="s">
        <v>359</v>
      </c>
      <c r="E32" s="348" t="s">
        <v>360</v>
      </c>
      <c r="F32" s="348"/>
      <c r="G32" s="357"/>
      <c r="H32" s="358"/>
      <c r="I32" s="359"/>
      <c r="J32" s="15" t="s">
        <v>438</v>
      </c>
      <c r="K32" s="16"/>
      <c r="L32" s="16" t="s">
        <v>356</v>
      </c>
      <c r="M32" s="76">
        <v>898.09</v>
      </c>
      <c r="N32" s="2"/>
      <c r="V32" s="52"/>
    </row>
    <row r="33" spans="1:22" ht="20.5" thickBot="1">
      <c r="A33" s="347"/>
      <c r="B33" s="11" t="s">
        <v>517</v>
      </c>
      <c r="C33" s="10" t="s">
        <v>516</v>
      </c>
      <c r="D33" s="4">
        <v>45514</v>
      </c>
      <c r="E33" s="13" t="s">
        <v>364</v>
      </c>
      <c r="F33" s="4">
        <v>45514</v>
      </c>
      <c r="G33" s="351"/>
      <c r="H33" s="352"/>
      <c r="I33" s="353"/>
      <c r="J33" s="15" t="s">
        <v>366</v>
      </c>
      <c r="K33" s="16"/>
      <c r="L33" s="16" t="s">
        <v>356</v>
      </c>
      <c r="M33" s="76">
        <v>133.4</v>
      </c>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13" thickBot="1">
      <c r="A35" s="346"/>
      <c r="B35" s="10"/>
      <c r="C35" s="10"/>
      <c r="D35" s="4"/>
      <c r="E35" s="10"/>
      <c r="F35" s="10"/>
      <c r="G35" s="354"/>
      <c r="H35" s="355"/>
      <c r="I35" s="356"/>
      <c r="J35" s="45"/>
      <c r="K35" s="45"/>
      <c r="L35" s="45"/>
      <c r="M35" s="54"/>
      <c r="N35" s="2"/>
      <c r="V35" s="52"/>
    </row>
    <row r="36" spans="1:22" ht="21.5" thickBot="1">
      <c r="A36" s="346"/>
      <c r="B36" s="55" t="s">
        <v>357</v>
      </c>
      <c r="C36" s="55" t="s">
        <v>358</v>
      </c>
      <c r="D36" s="55" t="s">
        <v>359</v>
      </c>
      <c r="E36" s="348" t="s">
        <v>360</v>
      </c>
      <c r="F36" s="348"/>
      <c r="G36" s="357"/>
      <c r="H36" s="358"/>
      <c r="I36" s="359"/>
      <c r="J36" s="15"/>
      <c r="K36" s="16"/>
      <c r="L36" s="16"/>
      <c r="M36" s="76"/>
      <c r="N36" s="2"/>
      <c r="V36" s="52"/>
    </row>
    <row r="37" spans="1:22" ht="13" thickBot="1">
      <c r="A37" s="347"/>
      <c r="B37" s="11"/>
      <c r="C37" s="10"/>
      <c r="D37" s="4"/>
      <c r="E37" s="13" t="s">
        <v>364</v>
      </c>
      <c r="F37" s="4"/>
      <c r="G37" s="351"/>
      <c r="H37" s="352"/>
      <c r="I37" s="353"/>
      <c r="J37" s="15"/>
      <c r="K37" s="16"/>
      <c r="L37" s="16"/>
      <c r="M37" s="76"/>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13" thickBot="1">
      <c r="A39" s="346"/>
      <c r="B39" s="10"/>
      <c r="C39" s="10"/>
      <c r="D39" s="4"/>
      <c r="E39" s="10"/>
      <c r="F39" s="10"/>
      <c r="G39" s="354"/>
      <c r="H39" s="355"/>
      <c r="I39" s="356"/>
      <c r="J39" s="45" t="s">
        <v>367</v>
      </c>
      <c r="K39" s="45"/>
      <c r="L39" s="45"/>
      <c r="M39" s="46"/>
      <c r="N39" s="2"/>
      <c r="V39" s="52"/>
    </row>
    <row r="40" spans="1:22" ht="21.5" thickBot="1">
      <c r="A40" s="346"/>
      <c r="B40" s="55" t="s">
        <v>357</v>
      </c>
      <c r="C40" s="55" t="s">
        <v>358</v>
      </c>
      <c r="D40" s="55" t="s">
        <v>359</v>
      </c>
      <c r="E40" s="348" t="s">
        <v>360</v>
      </c>
      <c r="F40" s="348"/>
      <c r="G40" s="357"/>
      <c r="H40" s="358"/>
      <c r="I40" s="359"/>
      <c r="J40" s="15" t="s">
        <v>385</v>
      </c>
      <c r="K40" s="16"/>
      <c r="L40" s="16"/>
      <c r="M40" s="17"/>
      <c r="N40" s="2"/>
      <c r="V40" s="52"/>
    </row>
    <row r="41" spans="1:22" ht="13" thickBot="1">
      <c r="A41" s="347"/>
      <c r="B41" s="11"/>
      <c r="C41" s="11"/>
      <c r="D41" s="12"/>
      <c r="E41" s="13" t="s">
        <v>364</v>
      </c>
      <c r="F41" s="14"/>
      <c r="G41" s="351"/>
      <c r="H41" s="352"/>
      <c r="I41" s="353"/>
      <c r="J41" s="15" t="s">
        <v>378</v>
      </c>
      <c r="K41" s="16"/>
      <c r="L41" s="16"/>
      <c r="M41" s="17"/>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c r="C43" s="10"/>
      <c r="D43" s="4"/>
      <c r="E43" s="10"/>
      <c r="F43" s="10"/>
      <c r="G43" s="354"/>
      <c r="H43" s="355"/>
      <c r="I43" s="356"/>
      <c r="J43" s="45" t="s">
        <v>367</v>
      </c>
      <c r="K43" s="45"/>
      <c r="L43" s="45"/>
      <c r="M43" s="46"/>
      <c r="N43" s="2"/>
      <c r="V43" s="52"/>
    </row>
    <row r="44" spans="1:22" ht="21.5" thickBot="1">
      <c r="A44" s="346"/>
      <c r="B44" s="55" t="s">
        <v>357</v>
      </c>
      <c r="C44" s="55" t="s">
        <v>358</v>
      </c>
      <c r="D44" s="55" t="s">
        <v>359</v>
      </c>
      <c r="E44" s="348" t="s">
        <v>360</v>
      </c>
      <c r="F44" s="348"/>
      <c r="G44" s="357"/>
      <c r="H44" s="358"/>
      <c r="I44" s="359"/>
      <c r="J44" s="15" t="s">
        <v>385</v>
      </c>
      <c r="K44" s="16"/>
      <c r="L44" s="16"/>
      <c r="M44" s="17"/>
      <c r="N44" s="2"/>
      <c r="V44" s="52"/>
    </row>
    <row r="45" spans="1:22" ht="13" thickBot="1">
      <c r="A45" s="347"/>
      <c r="B45" s="11"/>
      <c r="C45" s="11"/>
      <c r="D45" s="12"/>
      <c r="E45" s="13" t="s">
        <v>364</v>
      </c>
      <c r="F45" s="14"/>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c r="C47" s="10"/>
      <c r="D47" s="4"/>
      <c r="E47" s="10"/>
      <c r="F47" s="10"/>
      <c r="G47" s="354"/>
      <c r="H47" s="355"/>
      <c r="I47" s="356"/>
      <c r="J47" s="45" t="s">
        <v>367</v>
      </c>
      <c r="K47" s="45"/>
      <c r="L47" s="45"/>
      <c r="M47" s="46"/>
      <c r="N47" s="2"/>
      <c r="V47" s="52"/>
    </row>
    <row r="48" spans="1:22" ht="21.5" thickBot="1">
      <c r="A48" s="346"/>
      <c r="B48" s="55" t="s">
        <v>357</v>
      </c>
      <c r="C48" s="55" t="s">
        <v>358</v>
      </c>
      <c r="D48" s="55" t="s">
        <v>359</v>
      </c>
      <c r="E48" s="348" t="s">
        <v>360</v>
      </c>
      <c r="F48" s="348"/>
      <c r="G48" s="357"/>
      <c r="H48" s="358"/>
      <c r="I48" s="359"/>
      <c r="J48" s="15" t="s">
        <v>385</v>
      </c>
      <c r="K48" s="16"/>
      <c r="L48" s="16"/>
      <c r="M48" s="17"/>
      <c r="N48" s="2"/>
      <c r="V48" s="52"/>
    </row>
    <row r="49" spans="1:22" ht="13" thickBot="1">
      <c r="A49" s="347"/>
      <c r="B49" s="11"/>
      <c r="C49" s="11"/>
      <c r="D49" s="12"/>
      <c r="E49" s="13" t="s">
        <v>364</v>
      </c>
      <c r="F49" s="14"/>
      <c r="G49" s="351"/>
      <c r="H49" s="352"/>
      <c r="I49" s="353"/>
      <c r="J49" s="15" t="s">
        <v>378</v>
      </c>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36">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E46:F46"/>
    <mergeCell ref="E48:F48"/>
    <mergeCell ref="J9:J11"/>
    <mergeCell ref="J12:J13"/>
    <mergeCell ref="M12:M13"/>
    <mergeCell ref="B9:F9"/>
    <mergeCell ref="B10:F10"/>
    <mergeCell ref="L9:M11"/>
    <mergeCell ref="E12:F13"/>
    <mergeCell ref="G9:G11"/>
    <mergeCell ref="G28:I28"/>
    <mergeCell ref="G25:I25"/>
    <mergeCell ref="D11:F11"/>
    <mergeCell ref="E16:F16"/>
    <mergeCell ref="G24:I24"/>
    <mergeCell ref="G18:I18"/>
    <mergeCell ref="G20:I21"/>
    <mergeCell ref="G16:I16"/>
    <mergeCell ref="G17:I17"/>
    <mergeCell ref="E20:F20"/>
    <mergeCell ref="B12:B13"/>
    <mergeCell ref="G34:H34"/>
    <mergeCell ref="G35:I35"/>
    <mergeCell ref="G38:H38"/>
    <mergeCell ref="A78:A81"/>
    <mergeCell ref="E78:F78"/>
    <mergeCell ref="G57:I57"/>
    <mergeCell ref="E80:F80"/>
    <mergeCell ref="A26:A29"/>
    <mergeCell ref="E26:F26"/>
    <mergeCell ref="E28:F28"/>
    <mergeCell ref="A30:A33"/>
    <mergeCell ref="E30:F30"/>
    <mergeCell ref="A42:A45"/>
    <mergeCell ref="E50:F50"/>
    <mergeCell ref="E52:F52"/>
    <mergeCell ref="E42:F42"/>
    <mergeCell ref="E44:F44"/>
    <mergeCell ref="E32:F32"/>
    <mergeCell ref="A34:A37"/>
    <mergeCell ref="A38:A41"/>
    <mergeCell ref="E38:F38"/>
    <mergeCell ref="E40:F40"/>
    <mergeCell ref="A46:A49"/>
    <mergeCell ref="G45:I45"/>
    <mergeCell ref="G49:I49"/>
    <mergeCell ref="G70:H70"/>
    <mergeCell ref="G71:I71"/>
    <mergeCell ref="A94:A97"/>
    <mergeCell ref="G29:I29"/>
    <mergeCell ref="G33:I33"/>
    <mergeCell ref="G37:I37"/>
    <mergeCell ref="E34:F34"/>
    <mergeCell ref="E36:F36"/>
    <mergeCell ref="E76:F76"/>
    <mergeCell ref="A50:A53"/>
    <mergeCell ref="A98:A101"/>
    <mergeCell ref="E98:F98"/>
    <mergeCell ref="E100:F100"/>
    <mergeCell ref="E94:F94"/>
    <mergeCell ref="A86:A89"/>
    <mergeCell ref="E86:F86"/>
    <mergeCell ref="E88:F88"/>
    <mergeCell ref="A90:A93"/>
    <mergeCell ref="E90:F90"/>
    <mergeCell ref="E92:F92"/>
    <mergeCell ref="A74:A77"/>
    <mergeCell ref="E74:F74"/>
    <mergeCell ref="G82:H82"/>
    <mergeCell ref="G83:I83"/>
    <mergeCell ref="G86:H86"/>
    <mergeCell ref="G67:I67"/>
    <mergeCell ref="E104:F104"/>
    <mergeCell ref="A106:A109"/>
    <mergeCell ref="A102:A105"/>
    <mergeCell ref="E102:F102"/>
    <mergeCell ref="E118:F118"/>
    <mergeCell ref="E120:F120"/>
    <mergeCell ref="A110:A113"/>
    <mergeCell ref="A114:A117"/>
    <mergeCell ref="E110:F110"/>
    <mergeCell ref="E112:F112"/>
    <mergeCell ref="E106:F106"/>
    <mergeCell ref="A118:A121"/>
    <mergeCell ref="E144:F144"/>
    <mergeCell ref="A146:A149"/>
    <mergeCell ref="E146:F146"/>
    <mergeCell ref="E148:F148"/>
    <mergeCell ref="A138:A141"/>
    <mergeCell ref="E138:F138"/>
    <mergeCell ref="E140:F140"/>
    <mergeCell ref="E108:F108"/>
    <mergeCell ref="E132:F132"/>
    <mergeCell ref="A134:A137"/>
    <mergeCell ref="E134:F134"/>
    <mergeCell ref="E136:F136"/>
    <mergeCell ref="E242:F242"/>
    <mergeCell ref="E244:F244"/>
    <mergeCell ref="A250:A253"/>
    <mergeCell ref="E250:F250"/>
    <mergeCell ref="E252:F252"/>
    <mergeCell ref="A162:A165"/>
    <mergeCell ref="E162:F162"/>
    <mergeCell ref="E164:F164"/>
    <mergeCell ref="E114:F114"/>
    <mergeCell ref="E116:F116"/>
    <mergeCell ref="A142:A145"/>
    <mergeCell ref="E142:F142"/>
    <mergeCell ref="A182:A185"/>
    <mergeCell ref="E182:F182"/>
    <mergeCell ref="A122:A125"/>
    <mergeCell ref="E122:F122"/>
    <mergeCell ref="E124:F124"/>
    <mergeCell ref="A126:A129"/>
    <mergeCell ref="E126:F126"/>
    <mergeCell ref="E152:F152"/>
    <mergeCell ref="A154:A157"/>
    <mergeCell ref="E154:F154"/>
    <mergeCell ref="E156:F156"/>
    <mergeCell ref="A158:A161"/>
    <mergeCell ref="A246:A249"/>
    <mergeCell ref="E246:F246"/>
    <mergeCell ref="A414:A417"/>
    <mergeCell ref="E414:F414"/>
    <mergeCell ref="A386:A389"/>
    <mergeCell ref="E404:F404"/>
    <mergeCell ref="E320:F320"/>
    <mergeCell ref="E220:F220"/>
    <mergeCell ref="A258:A261"/>
    <mergeCell ref="E258:F258"/>
    <mergeCell ref="E260:F260"/>
    <mergeCell ref="A262:A265"/>
    <mergeCell ref="E290:F290"/>
    <mergeCell ref="E292:F292"/>
    <mergeCell ref="A294:A297"/>
    <mergeCell ref="E386:F386"/>
    <mergeCell ref="E388:F388"/>
    <mergeCell ref="A390:A393"/>
    <mergeCell ref="E294:F294"/>
    <mergeCell ref="E312:F312"/>
    <mergeCell ref="E308:F308"/>
    <mergeCell ref="A310:A313"/>
    <mergeCell ref="E310:F310"/>
    <mergeCell ref="E222:F222"/>
    <mergeCell ref="E416:F416"/>
    <mergeCell ref="E392:F392"/>
    <mergeCell ref="A394:A397"/>
    <mergeCell ref="A406:A409"/>
    <mergeCell ref="E406:F406"/>
    <mergeCell ref="E408:F408"/>
    <mergeCell ref="A398:A401"/>
    <mergeCell ref="E398:F398"/>
    <mergeCell ref="E400:F400"/>
    <mergeCell ref="A402:A405"/>
    <mergeCell ref="A410:A413"/>
    <mergeCell ref="E410:F410"/>
    <mergeCell ref="E412:F412"/>
    <mergeCell ref="E316:F316"/>
    <mergeCell ref="A318:A321"/>
    <mergeCell ref="E318:F318"/>
    <mergeCell ref="E390:F390"/>
    <mergeCell ref="E402:F402"/>
    <mergeCell ref="A330:A333"/>
    <mergeCell ref="E330:F330"/>
    <mergeCell ref="E332:F332"/>
    <mergeCell ref="A334:A337"/>
    <mergeCell ref="E334:F334"/>
    <mergeCell ref="E336:F336"/>
    <mergeCell ref="A382:A385"/>
    <mergeCell ref="E382:F382"/>
    <mergeCell ref="E384:F384"/>
    <mergeCell ref="E394:F394"/>
    <mergeCell ref="E396:F396"/>
    <mergeCell ref="A290:A293"/>
    <mergeCell ref="E240:F240"/>
    <mergeCell ref="A54:A57"/>
    <mergeCell ref="E54:F54"/>
    <mergeCell ref="E66:F66"/>
    <mergeCell ref="E68:F68"/>
    <mergeCell ref="A70:A73"/>
    <mergeCell ref="E70:F70"/>
    <mergeCell ref="E72:F72"/>
    <mergeCell ref="A82:A85"/>
    <mergeCell ref="E82:F82"/>
    <mergeCell ref="E84:F84"/>
    <mergeCell ref="E56:F56"/>
    <mergeCell ref="A58:A61"/>
    <mergeCell ref="E58:F58"/>
    <mergeCell ref="E60:F60"/>
    <mergeCell ref="A62:A65"/>
    <mergeCell ref="E62:F62"/>
    <mergeCell ref="E64:F64"/>
    <mergeCell ref="A66:A69"/>
    <mergeCell ref="E128:F128"/>
    <mergeCell ref="A130:A133"/>
    <mergeCell ref="E130:F130"/>
    <mergeCell ref="E188:F188"/>
    <mergeCell ref="G77:I77"/>
    <mergeCell ref="G81:I81"/>
    <mergeCell ref="G74:H74"/>
    <mergeCell ref="G75:I75"/>
    <mergeCell ref="G73:I73"/>
    <mergeCell ref="G78:H78"/>
    <mergeCell ref="G79:I79"/>
    <mergeCell ref="G97:I97"/>
    <mergeCell ref="E96:F96"/>
    <mergeCell ref="G91:I91"/>
    <mergeCell ref="G89:I89"/>
    <mergeCell ref="G93:I93"/>
    <mergeCell ref="G88:I88"/>
    <mergeCell ref="G92:I92"/>
    <mergeCell ref="G90:H90"/>
    <mergeCell ref="G94:H94"/>
    <mergeCell ref="G95:I95"/>
    <mergeCell ref="G96:I96"/>
    <mergeCell ref="G136:I136"/>
    <mergeCell ref="G134:H134"/>
    <mergeCell ref="G135:I135"/>
    <mergeCell ref="G141:I141"/>
    <mergeCell ref="G147:I147"/>
    <mergeCell ref="G120:I120"/>
    <mergeCell ref="G124:I124"/>
    <mergeCell ref="G128:I128"/>
    <mergeCell ref="G145:I145"/>
    <mergeCell ref="G137:I137"/>
    <mergeCell ref="G131:I131"/>
    <mergeCell ref="G125:I125"/>
    <mergeCell ref="G129:I129"/>
    <mergeCell ref="G133:I133"/>
    <mergeCell ref="G132:I132"/>
    <mergeCell ref="G130:H130"/>
    <mergeCell ref="G148:I148"/>
    <mergeCell ref="G138:H138"/>
    <mergeCell ref="A166:A169"/>
    <mergeCell ref="E166:F166"/>
    <mergeCell ref="E176:F176"/>
    <mergeCell ref="G165:I165"/>
    <mergeCell ref="G169:I169"/>
    <mergeCell ref="G173:I173"/>
    <mergeCell ref="A174:A177"/>
    <mergeCell ref="E174:F174"/>
    <mergeCell ref="G160:I160"/>
    <mergeCell ref="G152:I152"/>
    <mergeCell ref="G164:I164"/>
    <mergeCell ref="G168:I168"/>
    <mergeCell ref="G172:I172"/>
    <mergeCell ref="G176:I176"/>
    <mergeCell ref="G139:I139"/>
    <mergeCell ref="G142:H142"/>
    <mergeCell ref="E158:F158"/>
    <mergeCell ref="E160:F160"/>
    <mergeCell ref="A150:A153"/>
    <mergeCell ref="E150:F150"/>
    <mergeCell ref="G175:I175"/>
    <mergeCell ref="G150:H150"/>
    <mergeCell ref="E218:F218"/>
    <mergeCell ref="E184:F184"/>
    <mergeCell ref="E200:F200"/>
    <mergeCell ref="A202:A205"/>
    <mergeCell ref="E202:F202"/>
    <mergeCell ref="E204:F204"/>
    <mergeCell ref="A206:A209"/>
    <mergeCell ref="E206:F206"/>
    <mergeCell ref="A194:A197"/>
    <mergeCell ref="E194:F194"/>
    <mergeCell ref="E196:F196"/>
    <mergeCell ref="A198:A201"/>
    <mergeCell ref="E198:F198"/>
    <mergeCell ref="E210:F210"/>
    <mergeCell ref="E212:F212"/>
    <mergeCell ref="A214:A217"/>
    <mergeCell ref="E214:F214"/>
    <mergeCell ref="E186:F186"/>
    <mergeCell ref="A190:A193"/>
    <mergeCell ref="E190:F190"/>
    <mergeCell ref="E192:F192"/>
    <mergeCell ref="A186:A189"/>
    <mergeCell ref="E208:F208"/>
    <mergeCell ref="A210:A213"/>
    <mergeCell ref="A178:A181"/>
    <mergeCell ref="E178:F178"/>
    <mergeCell ref="E180:F180"/>
    <mergeCell ref="E168:F168"/>
    <mergeCell ref="A170:A173"/>
    <mergeCell ref="E170:F170"/>
    <mergeCell ref="E172:F172"/>
    <mergeCell ref="A222:A225"/>
    <mergeCell ref="E248:F248"/>
    <mergeCell ref="E230:F230"/>
    <mergeCell ref="E232:F232"/>
    <mergeCell ref="A234:A237"/>
    <mergeCell ref="E234:F234"/>
    <mergeCell ref="E236:F236"/>
    <mergeCell ref="A242:A245"/>
    <mergeCell ref="E224:F224"/>
    <mergeCell ref="A226:A229"/>
    <mergeCell ref="E226:F226"/>
    <mergeCell ref="E228:F228"/>
    <mergeCell ref="A230:A233"/>
    <mergeCell ref="A238:A241"/>
    <mergeCell ref="E238:F238"/>
    <mergeCell ref="E216:F216"/>
    <mergeCell ref="A218:A221"/>
    <mergeCell ref="E284:F284"/>
    <mergeCell ref="A254:A257"/>
    <mergeCell ref="E254:F254"/>
    <mergeCell ref="E256:F256"/>
    <mergeCell ref="E262:F262"/>
    <mergeCell ref="E264:F264"/>
    <mergeCell ref="G313:I313"/>
    <mergeCell ref="G317:I317"/>
    <mergeCell ref="G321:I321"/>
    <mergeCell ref="G257:I257"/>
    <mergeCell ref="G256:I256"/>
    <mergeCell ref="G254:H254"/>
    <mergeCell ref="G255:I255"/>
    <mergeCell ref="A266:A269"/>
    <mergeCell ref="E266:F266"/>
    <mergeCell ref="E268:F268"/>
    <mergeCell ref="G261:I261"/>
    <mergeCell ref="G265:I265"/>
    <mergeCell ref="G268:I268"/>
    <mergeCell ref="E296:F296"/>
    <mergeCell ref="A298:A301"/>
    <mergeCell ref="E298:F298"/>
    <mergeCell ref="E300:F300"/>
    <mergeCell ref="A302:A305"/>
    <mergeCell ref="G325:I325"/>
    <mergeCell ref="A270:A273"/>
    <mergeCell ref="E270:F270"/>
    <mergeCell ref="E272:F272"/>
    <mergeCell ref="G272:I272"/>
    <mergeCell ref="A282:A285"/>
    <mergeCell ref="E282:F282"/>
    <mergeCell ref="E328:F328"/>
    <mergeCell ref="A274:A277"/>
    <mergeCell ref="E274:F274"/>
    <mergeCell ref="E276:F276"/>
    <mergeCell ref="A278:A281"/>
    <mergeCell ref="E278:F278"/>
    <mergeCell ref="E280:F280"/>
    <mergeCell ref="A286:A289"/>
    <mergeCell ref="E286:F286"/>
    <mergeCell ref="E288:F288"/>
    <mergeCell ref="A306:A309"/>
    <mergeCell ref="E306:F306"/>
    <mergeCell ref="A322:A325"/>
    <mergeCell ref="E322:F322"/>
    <mergeCell ref="E324:F324"/>
    <mergeCell ref="A326:A329"/>
    <mergeCell ref="E326:F326"/>
    <mergeCell ref="E302:F302"/>
    <mergeCell ref="E304:F304"/>
    <mergeCell ref="A378:A381"/>
    <mergeCell ref="E378:F378"/>
    <mergeCell ref="E380:F380"/>
    <mergeCell ref="E362:F362"/>
    <mergeCell ref="A374:A377"/>
    <mergeCell ref="E374:F374"/>
    <mergeCell ref="E376:F376"/>
    <mergeCell ref="E344:F344"/>
    <mergeCell ref="A346:A349"/>
    <mergeCell ref="E346:F346"/>
    <mergeCell ref="E348:F348"/>
    <mergeCell ref="A350:A353"/>
    <mergeCell ref="E350:F350"/>
    <mergeCell ref="E352:F352"/>
    <mergeCell ref="A342:A345"/>
    <mergeCell ref="E342:F342"/>
    <mergeCell ref="E356:F356"/>
    <mergeCell ref="A338:A341"/>
    <mergeCell ref="E338:F338"/>
    <mergeCell ref="E340:F340"/>
    <mergeCell ref="A314:A317"/>
    <mergeCell ref="E314:F314"/>
    <mergeCell ref="A366:A369"/>
    <mergeCell ref="E368:F368"/>
    <mergeCell ref="A370:A373"/>
    <mergeCell ref="E370:F370"/>
    <mergeCell ref="E372:F372"/>
    <mergeCell ref="A362:A365"/>
    <mergeCell ref="E366:F366"/>
    <mergeCell ref="G370:H370"/>
    <mergeCell ref="G366:H366"/>
    <mergeCell ref="G367:I367"/>
    <mergeCell ref="G365:I365"/>
    <mergeCell ref="G371:I371"/>
    <mergeCell ref="A354:A357"/>
    <mergeCell ref="E354:F354"/>
    <mergeCell ref="E364:F364"/>
    <mergeCell ref="A358:A361"/>
    <mergeCell ref="E358:F358"/>
    <mergeCell ref="E360:F360"/>
    <mergeCell ref="G355:I355"/>
    <mergeCell ref="G357:I357"/>
    <mergeCell ref="G342:H342"/>
    <mergeCell ref="G359:I359"/>
    <mergeCell ref="G362:H362"/>
    <mergeCell ref="G363:I363"/>
    <mergeCell ref="G361:I361"/>
    <mergeCell ref="G358:H358"/>
    <mergeCell ref="G354:H354"/>
    <mergeCell ref="G345:I345"/>
    <mergeCell ref="G349:I349"/>
    <mergeCell ref="G353:I353"/>
    <mergeCell ref="G344:I344"/>
    <mergeCell ref="G348:I348"/>
    <mergeCell ref="G352:I352"/>
    <mergeCell ref="G360:I360"/>
    <mergeCell ref="G364:I364"/>
    <mergeCell ref="G68:I68"/>
    <mergeCell ref="G44:I44"/>
    <mergeCell ref="G48:I48"/>
    <mergeCell ref="G52:I52"/>
    <mergeCell ref="G56:I56"/>
    <mergeCell ref="G60:I60"/>
    <mergeCell ref="G64:I64"/>
    <mergeCell ref="G63:I63"/>
    <mergeCell ref="G53:I53"/>
    <mergeCell ref="G66:H66"/>
    <mergeCell ref="G61:I61"/>
    <mergeCell ref="G65:I65"/>
    <mergeCell ref="G55:I55"/>
    <mergeCell ref="A6:A13"/>
    <mergeCell ref="B8:N8"/>
    <mergeCell ref="B6:J7"/>
    <mergeCell ref="K12:K13"/>
    <mergeCell ref="G15:I15"/>
    <mergeCell ref="E22:F22"/>
    <mergeCell ref="E14:F14"/>
    <mergeCell ref="G14:H14"/>
    <mergeCell ref="I9:I11"/>
    <mergeCell ref="K9:K11"/>
    <mergeCell ref="H9:H11"/>
    <mergeCell ref="P2:S2"/>
    <mergeCell ref="P3:S3"/>
    <mergeCell ref="P4:S4"/>
    <mergeCell ref="J2:M4"/>
    <mergeCell ref="A5:M5"/>
    <mergeCell ref="A22:A25"/>
    <mergeCell ref="A14:A17"/>
    <mergeCell ref="E24:F24"/>
    <mergeCell ref="G87:I87"/>
    <mergeCell ref="G85:I85"/>
    <mergeCell ref="G80:I80"/>
    <mergeCell ref="G84:I84"/>
    <mergeCell ref="G72:I72"/>
    <mergeCell ref="G76:I76"/>
    <mergeCell ref="G58:H58"/>
    <mergeCell ref="G69:I69"/>
    <mergeCell ref="L12:L13"/>
    <mergeCell ref="C12:C13"/>
    <mergeCell ref="D12:D13"/>
    <mergeCell ref="G12:I13"/>
    <mergeCell ref="G59:I59"/>
    <mergeCell ref="G62:H62"/>
    <mergeCell ref="A18:A21"/>
    <mergeCell ref="E18:F18"/>
    <mergeCell ref="G185:I185"/>
    <mergeCell ref="G189:I189"/>
    <mergeCell ref="G193:I193"/>
    <mergeCell ref="G197:I197"/>
    <mergeCell ref="G200:I200"/>
    <mergeCell ref="G198:H198"/>
    <mergeCell ref="G199:I199"/>
    <mergeCell ref="G208:I208"/>
    <mergeCell ref="G204:I204"/>
    <mergeCell ref="G194:H194"/>
    <mergeCell ref="G192:I192"/>
    <mergeCell ref="G196:I196"/>
    <mergeCell ref="G201:I201"/>
    <mergeCell ref="G205:I205"/>
    <mergeCell ref="G187:I187"/>
    <mergeCell ref="G190:H190"/>
    <mergeCell ref="G191:I191"/>
    <mergeCell ref="G243:I243"/>
    <mergeCell ref="G231:I231"/>
    <mergeCell ref="G216:I216"/>
    <mergeCell ref="G202:H202"/>
    <mergeCell ref="G203:I203"/>
    <mergeCell ref="G206:H206"/>
    <mergeCell ref="G207:I207"/>
    <mergeCell ref="G210:H210"/>
    <mergeCell ref="G211:I211"/>
    <mergeCell ref="G214:H214"/>
    <mergeCell ref="G220:I220"/>
    <mergeCell ref="G215:I215"/>
    <mergeCell ref="G212:I212"/>
    <mergeCell ref="G221:I221"/>
    <mergeCell ref="G225:I225"/>
    <mergeCell ref="G224:I224"/>
    <mergeCell ref="G285:I285"/>
    <mergeCell ref="G305:I305"/>
    <mergeCell ref="G277:I277"/>
    <mergeCell ref="G263:I263"/>
    <mergeCell ref="G266:H266"/>
    <mergeCell ref="G274:H274"/>
    <mergeCell ref="G269:I269"/>
    <mergeCell ref="G275:I275"/>
    <mergeCell ref="G227:I227"/>
    <mergeCell ref="G230:H230"/>
    <mergeCell ref="G239:I239"/>
    <mergeCell ref="G235:I235"/>
    <mergeCell ref="G245:I245"/>
    <mergeCell ref="G228:I228"/>
    <mergeCell ref="G232:I232"/>
    <mergeCell ref="G234:H234"/>
    <mergeCell ref="G229:I229"/>
    <mergeCell ref="G233:I233"/>
    <mergeCell ref="G251:I251"/>
    <mergeCell ref="G238:H238"/>
    <mergeCell ref="G249:I249"/>
    <mergeCell ref="G253:I253"/>
    <mergeCell ref="G240:I240"/>
    <mergeCell ref="G244:I244"/>
    <mergeCell ref="G393:I393"/>
    <mergeCell ref="G397:I397"/>
    <mergeCell ref="G401:I401"/>
    <mergeCell ref="G396:I396"/>
    <mergeCell ref="G392:I392"/>
    <mergeCell ref="G391:I391"/>
    <mergeCell ref="G403:I403"/>
    <mergeCell ref="G390:H390"/>
    <mergeCell ref="G377:I377"/>
    <mergeCell ref="G381:I381"/>
    <mergeCell ref="G385:I385"/>
    <mergeCell ref="G389:I389"/>
    <mergeCell ref="G387:I387"/>
    <mergeCell ref="G394:H394"/>
    <mergeCell ref="G395:I395"/>
    <mergeCell ref="G398:H398"/>
    <mergeCell ref="G399:I399"/>
    <mergeCell ref="G402:H402"/>
    <mergeCell ref="G400:I400"/>
    <mergeCell ref="G380:I380"/>
    <mergeCell ref="G384:I384"/>
    <mergeCell ref="G388:I388"/>
    <mergeCell ref="G383:I383"/>
    <mergeCell ref="G356:I356"/>
    <mergeCell ref="G376:I376"/>
    <mergeCell ref="G329:I329"/>
    <mergeCell ref="G343:I343"/>
    <mergeCell ref="G346:H346"/>
    <mergeCell ref="G347:I347"/>
    <mergeCell ref="G350:H350"/>
    <mergeCell ref="G351:I351"/>
    <mergeCell ref="G336:I336"/>
    <mergeCell ref="G340:I340"/>
    <mergeCell ref="G333:I333"/>
    <mergeCell ref="G337:I337"/>
    <mergeCell ref="G341:I341"/>
    <mergeCell ref="G369:I369"/>
    <mergeCell ref="G373:I373"/>
    <mergeCell ref="G368:I368"/>
    <mergeCell ref="G372:I372"/>
    <mergeCell ref="G309:I309"/>
    <mergeCell ref="G294:H294"/>
    <mergeCell ref="G283:I283"/>
    <mergeCell ref="G271:I271"/>
    <mergeCell ref="G278:H278"/>
    <mergeCell ref="G276:I276"/>
    <mergeCell ref="G295:I295"/>
    <mergeCell ref="G298:H298"/>
    <mergeCell ref="G299:I299"/>
    <mergeCell ref="G289:I289"/>
    <mergeCell ref="G280:I280"/>
    <mergeCell ref="G284:I284"/>
    <mergeCell ref="G288:I288"/>
    <mergeCell ref="G292:I292"/>
    <mergeCell ref="G296:I296"/>
    <mergeCell ref="G293:I293"/>
    <mergeCell ref="G297:I297"/>
    <mergeCell ref="G301:I301"/>
    <mergeCell ref="G304:I304"/>
    <mergeCell ref="G300:I300"/>
    <mergeCell ref="G308:I308"/>
    <mergeCell ref="G302:H302"/>
    <mergeCell ref="G303:I303"/>
    <mergeCell ref="G281:I281"/>
    <mergeCell ref="G119:I119"/>
    <mergeCell ref="G122:H122"/>
    <mergeCell ref="G117:I117"/>
    <mergeCell ref="G121:I121"/>
    <mergeCell ref="G195:I195"/>
    <mergeCell ref="G166:H166"/>
    <mergeCell ref="G167:I167"/>
    <mergeCell ref="G171:I171"/>
    <mergeCell ref="G174:H174"/>
    <mergeCell ref="G184:I184"/>
    <mergeCell ref="G188:I188"/>
    <mergeCell ref="G180:I180"/>
    <mergeCell ref="G178:H178"/>
    <mergeCell ref="G177:I177"/>
    <mergeCell ref="G143:I143"/>
    <mergeCell ref="G146:H146"/>
    <mergeCell ref="G181:I181"/>
    <mergeCell ref="G153:I153"/>
    <mergeCell ref="G157:I157"/>
    <mergeCell ref="G161:I161"/>
    <mergeCell ref="G170:H170"/>
    <mergeCell ref="G149:I149"/>
    <mergeCell ref="G140:I140"/>
    <mergeCell ref="G144:I144"/>
    <mergeCell ref="G417:I417"/>
    <mergeCell ref="G405:I405"/>
    <mergeCell ref="G409:I409"/>
    <mergeCell ref="G404:I404"/>
    <mergeCell ref="G408:I408"/>
    <mergeCell ref="G32:I32"/>
    <mergeCell ref="G36:I36"/>
    <mergeCell ref="G40:I40"/>
    <mergeCell ref="G123:I123"/>
    <mergeCell ref="G126:H126"/>
    <mergeCell ref="G127:I127"/>
    <mergeCell ref="G113:I113"/>
    <mergeCell ref="G111:I111"/>
    <mergeCell ref="G114:H114"/>
    <mergeCell ref="G115:I115"/>
    <mergeCell ref="G286:H286"/>
    <mergeCell ref="G287:I287"/>
    <mergeCell ref="G290:H290"/>
    <mergeCell ref="G291:I291"/>
    <mergeCell ref="G273:I273"/>
    <mergeCell ref="G260:I260"/>
    <mergeCell ref="G264:I264"/>
    <mergeCell ref="G262:H262"/>
    <mergeCell ref="G118:H118"/>
    <mergeCell ref="G267:I267"/>
    <mergeCell ref="G270:H270"/>
    <mergeCell ref="G163:I163"/>
    <mergeCell ref="G246:H246"/>
    <mergeCell ref="G247:I247"/>
    <mergeCell ref="G250:H250"/>
    <mergeCell ref="G236:I236"/>
    <mergeCell ref="G237:I237"/>
    <mergeCell ref="G241:I241"/>
    <mergeCell ref="G218:H218"/>
    <mergeCell ref="G219:I219"/>
    <mergeCell ref="G222:H222"/>
    <mergeCell ref="G223:I223"/>
    <mergeCell ref="G226:H226"/>
    <mergeCell ref="G179:I179"/>
    <mergeCell ref="G182:H182"/>
    <mergeCell ref="G183:I183"/>
    <mergeCell ref="G186:H186"/>
    <mergeCell ref="G248:I248"/>
    <mergeCell ref="G252:I252"/>
    <mergeCell ref="G209:I209"/>
    <mergeCell ref="G213:I213"/>
    <mergeCell ref="G217:I217"/>
    <mergeCell ref="G242:H242"/>
    <mergeCell ref="G39:I39"/>
    <mergeCell ref="G42:H42"/>
    <mergeCell ref="G43:I43"/>
    <mergeCell ref="G41:I41"/>
    <mergeCell ref="G46:H46"/>
    <mergeCell ref="G47:I47"/>
    <mergeCell ref="G50:H50"/>
    <mergeCell ref="G51:I51"/>
    <mergeCell ref="G54:H54"/>
    <mergeCell ref="G159:I159"/>
    <mergeCell ref="G156:I156"/>
    <mergeCell ref="G162:H162"/>
    <mergeCell ref="G279:I279"/>
    <mergeCell ref="G282:H282"/>
    <mergeCell ref="G112:I112"/>
    <mergeCell ref="G116:I116"/>
    <mergeCell ref="G98:H98"/>
    <mergeCell ref="G99:I99"/>
    <mergeCell ref="G110:H110"/>
    <mergeCell ref="G100:I100"/>
    <mergeCell ref="G104:I104"/>
    <mergeCell ref="G108:I108"/>
    <mergeCell ref="G101:I101"/>
    <mergeCell ref="G105:I105"/>
    <mergeCell ref="G109:I109"/>
    <mergeCell ref="G102:H102"/>
    <mergeCell ref="G103:I103"/>
    <mergeCell ref="G151:I151"/>
    <mergeCell ref="G154:H154"/>
    <mergeCell ref="G155:I155"/>
    <mergeCell ref="G158:H158"/>
    <mergeCell ref="G258:H258"/>
    <mergeCell ref="G259:I259"/>
    <mergeCell ref="G416:I416"/>
    <mergeCell ref="G19:I19"/>
    <mergeCell ref="G22:H22"/>
    <mergeCell ref="G23:I23"/>
    <mergeCell ref="G26:H26"/>
    <mergeCell ref="G27:I27"/>
    <mergeCell ref="G30:H30"/>
    <mergeCell ref="G31:I31"/>
    <mergeCell ref="G106:H106"/>
    <mergeCell ref="G107:I107"/>
    <mergeCell ref="G412:I412"/>
    <mergeCell ref="G316:I316"/>
    <mergeCell ref="G320:I320"/>
    <mergeCell ref="G324:I324"/>
    <mergeCell ref="G328:I328"/>
    <mergeCell ref="G332:I332"/>
    <mergeCell ref="G331:I331"/>
    <mergeCell ref="G334:H334"/>
    <mergeCell ref="G335:I335"/>
    <mergeCell ref="G338:H338"/>
    <mergeCell ref="G410:H410"/>
    <mergeCell ref="G411:I411"/>
    <mergeCell ref="G322:H322"/>
    <mergeCell ref="G339:I339"/>
    <mergeCell ref="G323:I323"/>
    <mergeCell ref="G326:H326"/>
    <mergeCell ref="G327:I327"/>
    <mergeCell ref="G386:H386"/>
    <mergeCell ref="G414:H414"/>
    <mergeCell ref="G415:I415"/>
    <mergeCell ref="G306:H306"/>
    <mergeCell ref="G307:I307"/>
    <mergeCell ref="G310:H310"/>
    <mergeCell ref="G311:I311"/>
    <mergeCell ref="G314:H314"/>
    <mergeCell ref="G315:I315"/>
    <mergeCell ref="G318:H318"/>
    <mergeCell ref="G319:I319"/>
    <mergeCell ref="G312:I312"/>
    <mergeCell ref="G330:H330"/>
    <mergeCell ref="G413:I413"/>
    <mergeCell ref="G406:H406"/>
    <mergeCell ref="G407:I407"/>
    <mergeCell ref="G374:H374"/>
    <mergeCell ref="G375:I375"/>
    <mergeCell ref="G378:H378"/>
    <mergeCell ref="G379:I379"/>
    <mergeCell ref="G382:H382"/>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A00-000000000000}"/>
    <dataValidation allowBlank="1" showInputMessage="1" showErrorMessage="1" promptTitle="Benefit#1 Description Example" prompt="Benefit Description for Entry #1 is listed here." sqref="J15" xr:uid="{00000000-0002-0000-0A00-000001000000}"/>
    <dataValidation allowBlank="1" showInputMessage="1" showErrorMessage="1" promptTitle="Benefit #1--Payment by Check" prompt="If payment type for benefit #1 was by check, this box would contain an x." sqref="K15" xr:uid="{00000000-0002-0000-0A00-000002000000}"/>
    <dataValidation allowBlank="1" showInputMessage="1" showErrorMessage="1" promptTitle="Benefit #1-- Payment in-kind" prompt="Since the payment type for benefit #1 was in-kind, this box contains an x." sqref="L15" xr:uid="{00000000-0002-0000-0A00-000003000000}"/>
    <dataValidation allowBlank="1" showInputMessage="1" showErrorMessage="1" promptTitle="Benefit #1 Total Amount Example" prompt="The total amount of Benefit #1 is entered here." sqref="M15" xr:uid="{00000000-0002-0000-0A00-000004000000}"/>
    <dataValidation allowBlank="1" showInputMessage="1" showErrorMessage="1" promptTitle="Benefit #2 Description Example" prompt="Benefit #2 description is listed here" sqref="J16" xr:uid="{00000000-0002-0000-0A00-000005000000}"/>
    <dataValidation allowBlank="1" showInputMessage="1" showErrorMessage="1" promptTitle="Benefit #3 Description Example" prompt="Benefit #3 description is listed here" sqref="J17" xr:uid="{00000000-0002-0000-0A00-000006000000}"/>
    <dataValidation allowBlank="1" showInputMessage="1" showErrorMessage="1" promptTitle="Benefit #2-- Payment by Check" prompt="Since benefit #2 was paid by check, this box contains an x." sqref="K16" xr:uid="{00000000-0002-0000-0A00-000007000000}"/>
    <dataValidation allowBlank="1" showInputMessage="1" showErrorMessage="1" promptTitle="Benefit #3-- Payment by Check" prompt="If payment type for benefit #3 was by check, this box would contain an x." sqref="K17" xr:uid="{00000000-0002-0000-0A00-000008000000}"/>
    <dataValidation allowBlank="1" showInputMessage="1" showErrorMessage="1" promptTitle="Benefit #3-- Payment in-kind" prompt="Since the payment type for benefit #3 was in-kind, this box contains an x." sqref="L17" xr:uid="{00000000-0002-0000-0A00-000009000000}"/>
    <dataValidation allowBlank="1" showInputMessage="1" showErrorMessage="1" promptTitle="Payment #2-- Payment in-kind" prompt="If payment type for benefit #2 was in-kind, this box would contain an x." sqref="L16" xr:uid="{00000000-0002-0000-0A00-00000A000000}"/>
    <dataValidation allowBlank="1" showInputMessage="1" showErrorMessage="1" promptTitle="Benefit #2 Total Amount Example" prompt="The total amount of Benefit #2 is entered here." sqref="M16" xr:uid="{00000000-0002-0000-0A00-00000B000000}"/>
    <dataValidation allowBlank="1" showInputMessage="1" showErrorMessage="1" promptTitle="Benefit #3 Total Amount Example" prompt="The total amount of Benefit #3 is entered here." sqref="M17" xr:uid="{00000000-0002-0000-0A00-00000C000000}"/>
    <dataValidation type="whole" allowBlank="1" showInputMessage="1" showErrorMessage="1" promptTitle="Year" prompt="Enter the current year here.  It will populate the correct year in the rest of the form." sqref="M7" xr:uid="{00000000-0002-0000-0A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A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A00-00000F000000}">
      <formula1>40179</formula1>
      <formula2>73051</formula2>
    </dataValidation>
    <dataValidation allowBlank="1" showInputMessage="1" showErrorMessage="1" promptTitle="Traveler Name Example" prompt="Traveler Name Listed Here" sqref="B15" xr:uid="{00000000-0002-0000-0A00-000010000000}"/>
    <dataValidation allowBlank="1" showInputMessage="1" showErrorMessage="1" promptTitle="Event Description Example" prompt="Event Description listed here._x000a_" sqref="C15" xr:uid="{00000000-0002-0000-0A00-000011000000}"/>
    <dataValidation allowBlank="1" showInputMessage="1" showErrorMessage="1" promptTitle="Location Example" prompt="Location listed here." sqref="F15" xr:uid="{00000000-0002-0000-0A00-000012000000}"/>
    <dataValidation allowBlank="1" showInputMessage="1" showErrorMessage="1" promptTitle="Traveler Title Example" prompt="Traveler Title is listed here." sqref="B17" xr:uid="{00000000-0002-0000-0A00-000013000000}"/>
    <dataValidation allowBlank="1" showInputMessage="1" showErrorMessage="1" promptTitle="Event Sponsor Example" prompt="Event Sponsor is listed here." sqref="C17" xr:uid="{00000000-0002-0000-0A00-000014000000}"/>
    <dataValidation allowBlank="1" showInputMessage="1" showErrorMessage="1" promptTitle="Travel Date(s) Example" prompt="Travel Date is listed here." sqref="F17" xr:uid="{00000000-0002-0000-0A00-000015000000}"/>
    <dataValidation allowBlank="1" showInputMessage="1" showErrorMessage="1" promptTitle="Page Number" prompt="Enter page number referentially to the other pages in this workbook." sqref="K7" xr:uid="{00000000-0002-0000-0A00-000016000000}"/>
    <dataValidation allowBlank="1" showInputMessage="1" showErrorMessage="1" promptTitle="Of Pages" prompt="Enter total number of pages in workbook." sqref="L7" xr:uid="{00000000-0002-0000-0A00-000017000000}"/>
    <dataValidation allowBlank="1" showInputMessage="1" showErrorMessage="1" promptTitle="Reporting Agency Name" prompt="Delete contents of this cell and enter reporting agency name." sqref="B9:F9" xr:uid="{00000000-0002-0000-0A00-000018000000}"/>
    <dataValidation allowBlank="1" showInputMessage="1" showErrorMessage="1" promptTitle="Sub-Agency Name" prompt="Delete contents and enter sub-agency name.  If there is no sub-agency, then delete this cell." sqref="B10:F10" xr:uid="{00000000-0002-0000-0A00-000019000000}"/>
    <dataValidation allowBlank="1" showInputMessage="1" showErrorMessage="1" promptTitle="Agency Contact Name" prompt="Delete contents of this cell and enter agency contact's name" sqref="C11" xr:uid="{00000000-0002-0000-0A00-00001A000000}"/>
    <dataValidation allowBlank="1" showInputMessage="1" showErrorMessage="1" promptTitle="Agency Contact Email" prompt="Delete contents of this cell and replace with agency contact's email address." sqref="D11:F11" xr:uid="{00000000-0002-0000-0A00-00001B000000}"/>
    <dataValidation allowBlank="1" showInputMessage="1" showErrorMessage="1" promptTitle="Traveler Name " prompt="List traveler's first and last name here." sqref="B19" xr:uid="{00000000-0002-0000-0A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A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A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A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A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A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A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A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A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A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A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A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A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A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A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A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A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A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A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A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A00-000030000000}"/>
    <dataValidation allowBlank="1" showInputMessage="1" showErrorMessage="1" promptTitle="Indicate Reporting Period" prompt="Mark an X in this box if you are reporting for the period October 1st-March 31st." sqref="G9:G11" xr:uid="{00000000-0002-0000-0A00-000031000000}"/>
    <dataValidation allowBlank="1" showInputMessage="1" showErrorMessage="1" promptTitle="Input Reporting Period" prompt="Mark an X in this box if you are reporting for the period April 1st-September 30th." sqref="I9:I11" xr:uid="{00000000-0002-0000-0A00-000032000000}"/>
    <dataValidation allowBlank="1" showInputMessage="1" showErrorMessage="1" promptTitle="Indicate Negative Report" prompt="Mark an X in this box if you are submitting a negative report for this reporting period." sqref="K9:K11" xr:uid="{00000000-0002-0000-0A00-000033000000}"/>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970"/>
  <sheetViews>
    <sheetView topLeftCell="A2" workbookViewId="0">
      <selection activeCell="L7" sqref="L7"/>
    </sheetView>
  </sheetViews>
  <sheetFormatPr defaultColWidth="14.453125" defaultRowHeight="15" customHeight="1"/>
  <cols>
    <col min="1" max="1" width="3.81640625" style="159" customWidth="1"/>
    <col min="2" max="2" width="16.1796875" style="159" customWidth="1"/>
    <col min="3" max="3" width="17.7265625" style="159" customWidth="1"/>
    <col min="4" max="4" width="14.453125" style="159" customWidth="1"/>
    <col min="5" max="5" width="18.7265625" style="159" hidden="1" customWidth="1"/>
    <col min="6" max="6" width="14.81640625" style="159" customWidth="1"/>
    <col min="7" max="7" width="3" style="159" customWidth="1"/>
    <col min="8" max="8" width="11.26953125" style="159" customWidth="1"/>
    <col min="9" max="9" width="3" style="159" customWidth="1"/>
    <col min="10" max="10" width="12.26953125" style="159" customWidth="1"/>
    <col min="11" max="11" width="9.1796875" style="159" customWidth="1"/>
    <col min="12" max="12" width="8.81640625" style="159" customWidth="1"/>
    <col min="13" max="13" width="10.54296875" style="159" customWidth="1"/>
    <col min="14" max="14" width="0.1796875" style="159" customWidth="1"/>
    <col min="15" max="15" width="12.453125" style="159" customWidth="1"/>
    <col min="16" max="16" width="22.81640625" style="159" bestFit="1" customWidth="1"/>
    <col min="17" max="19" width="8.81640625" style="159" customWidth="1"/>
    <col min="20" max="20" width="9.453125" style="159" customWidth="1"/>
    <col min="21" max="21" width="13.7265625" style="159" customWidth="1"/>
    <col min="22" max="25" width="8.7265625" style="159" customWidth="1"/>
    <col min="26" max="16384" width="14.453125" style="159"/>
  </cols>
  <sheetData>
    <row r="1" spans="1:25" ht="12.75" hidden="1" customHeight="1">
      <c r="A1" s="160"/>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ht="12.75" customHeight="1">
      <c r="A2" s="160"/>
      <c r="B2" s="160"/>
      <c r="C2" s="160"/>
      <c r="D2" s="160"/>
      <c r="E2" s="160"/>
      <c r="F2" s="160"/>
      <c r="G2" s="160"/>
      <c r="H2" s="160"/>
      <c r="I2" s="160"/>
      <c r="J2" s="585" t="s">
        <v>659</v>
      </c>
      <c r="K2" s="586"/>
      <c r="L2" s="586"/>
      <c r="M2" s="586"/>
      <c r="N2" s="160"/>
      <c r="O2" s="160"/>
      <c r="P2" s="587"/>
      <c r="Q2" s="587"/>
      <c r="R2" s="587"/>
      <c r="S2" s="160"/>
      <c r="T2" s="160"/>
      <c r="U2" s="160"/>
      <c r="V2" s="160"/>
      <c r="W2" s="160"/>
      <c r="X2" s="160"/>
      <c r="Y2" s="160"/>
    </row>
    <row r="3" spans="1:25" ht="12.75" customHeight="1">
      <c r="A3" s="160"/>
      <c r="B3" s="160"/>
      <c r="C3" s="160"/>
      <c r="D3" s="160"/>
      <c r="E3" s="160"/>
      <c r="F3" s="160"/>
      <c r="G3" s="160"/>
      <c r="H3" s="160"/>
      <c r="I3" s="160"/>
      <c r="J3" s="586"/>
      <c r="K3" s="586"/>
      <c r="L3" s="586"/>
      <c r="M3" s="586"/>
      <c r="N3" s="160"/>
      <c r="O3" s="160"/>
      <c r="P3" s="588"/>
      <c r="Q3" s="588"/>
      <c r="R3" s="588"/>
      <c r="S3" s="160"/>
      <c r="T3" s="160"/>
      <c r="U3" s="160"/>
      <c r="V3" s="160"/>
      <c r="W3" s="160"/>
      <c r="X3" s="160"/>
      <c r="Y3" s="160"/>
    </row>
    <row r="4" spans="1:25" ht="12.75" customHeight="1" thickBot="1">
      <c r="A4" s="160"/>
      <c r="B4" s="160"/>
      <c r="C4" s="160"/>
      <c r="D4" s="160"/>
      <c r="E4" s="160"/>
      <c r="F4" s="160"/>
      <c r="G4" s="160"/>
      <c r="H4" s="160"/>
      <c r="I4" s="160"/>
      <c r="J4" s="534"/>
      <c r="K4" s="534"/>
      <c r="L4" s="534"/>
      <c r="M4" s="534"/>
      <c r="N4" s="160"/>
      <c r="O4" s="160"/>
      <c r="P4" s="589"/>
      <c r="Q4" s="589"/>
      <c r="R4" s="589"/>
      <c r="S4" s="160"/>
      <c r="T4" s="160"/>
      <c r="U4" s="160"/>
      <c r="V4" s="160"/>
      <c r="W4" s="160"/>
      <c r="X4" s="160"/>
      <c r="Y4" s="160"/>
    </row>
    <row r="5" spans="1:25" ht="30" customHeight="1" thickTop="1" thickBot="1">
      <c r="A5" s="590" t="str">
        <f>CONCATENATE("1353 Travel Report for ",B9,", ",B10," for the reporting period ")&amp;Q423</f>
        <v xml:space="preserve">1353 Travel Report for Department of the Navy, NAVSEA for the reporting period </v>
      </c>
      <c r="B5" s="591"/>
      <c r="C5" s="591"/>
      <c r="D5" s="591"/>
      <c r="E5" s="591"/>
      <c r="F5" s="591"/>
      <c r="G5" s="591"/>
      <c r="H5" s="591"/>
      <c r="I5" s="591"/>
      <c r="J5" s="591"/>
      <c r="K5" s="591"/>
      <c r="L5" s="591"/>
      <c r="M5" s="591"/>
      <c r="N5" s="296"/>
      <c r="O5" s="160"/>
      <c r="P5" s="160"/>
      <c r="Q5" s="160"/>
      <c r="R5" s="160"/>
      <c r="S5" s="160"/>
      <c r="T5" s="160"/>
      <c r="U5" s="160"/>
      <c r="V5" s="160"/>
      <c r="W5" s="160"/>
      <c r="X5" s="160"/>
      <c r="Y5" s="160"/>
    </row>
    <row r="6" spans="1:25" ht="13.5" customHeight="1" thickTop="1">
      <c r="A6" s="592" t="s">
        <v>324</v>
      </c>
      <c r="B6" s="595" t="s">
        <v>325</v>
      </c>
      <c r="C6" s="596"/>
      <c r="D6" s="596"/>
      <c r="E6" s="596"/>
      <c r="F6" s="596"/>
      <c r="G6" s="596"/>
      <c r="H6" s="596"/>
      <c r="I6" s="596"/>
      <c r="J6" s="597"/>
      <c r="K6" s="295" t="s">
        <v>326</v>
      </c>
      <c r="L6" s="295" t="s">
        <v>327</v>
      </c>
      <c r="M6" s="295" t="s">
        <v>328</v>
      </c>
      <c r="N6" s="294"/>
      <c r="O6" s="160"/>
      <c r="P6" s="160"/>
      <c r="Q6" s="160"/>
      <c r="R6" s="160"/>
      <c r="S6" s="160"/>
      <c r="T6" s="160"/>
      <c r="U6" s="160"/>
      <c r="V6" s="160"/>
      <c r="W6" s="160"/>
      <c r="X6" s="160"/>
      <c r="Y6" s="160"/>
    </row>
    <row r="7" spans="1:25" ht="20.25" customHeight="1" thickBot="1">
      <c r="A7" s="593"/>
      <c r="B7" s="581"/>
      <c r="C7" s="534"/>
      <c r="D7" s="534"/>
      <c r="E7" s="534"/>
      <c r="F7" s="534"/>
      <c r="G7" s="534"/>
      <c r="H7" s="534"/>
      <c r="I7" s="534"/>
      <c r="J7" s="582"/>
      <c r="K7" s="293">
        <v>10</v>
      </c>
      <c r="L7" s="292">
        <v>16</v>
      </c>
      <c r="M7" s="291">
        <v>2024</v>
      </c>
      <c r="N7" s="290"/>
      <c r="O7" s="160"/>
      <c r="P7" s="160"/>
      <c r="Q7" s="160"/>
      <c r="R7" s="160"/>
      <c r="S7" s="160"/>
      <c r="T7" s="160"/>
      <c r="U7" s="160"/>
      <c r="V7" s="160"/>
      <c r="W7" s="160"/>
      <c r="X7" s="160"/>
      <c r="Y7" s="160"/>
    </row>
    <row r="8" spans="1:25" ht="27.75" customHeight="1" thickTop="1" thickBot="1">
      <c r="A8" s="593"/>
      <c r="B8" s="608" t="s">
        <v>329</v>
      </c>
      <c r="C8" s="566"/>
      <c r="D8" s="566"/>
      <c r="E8" s="566"/>
      <c r="F8" s="566"/>
      <c r="G8" s="566"/>
      <c r="H8" s="566"/>
      <c r="I8" s="566"/>
      <c r="J8" s="566"/>
      <c r="K8" s="566"/>
      <c r="L8" s="566"/>
      <c r="M8" s="566"/>
      <c r="N8" s="567"/>
      <c r="O8" s="160"/>
      <c r="P8" s="160"/>
      <c r="Q8" s="160"/>
      <c r="R8" s="160"/>
      <c r="S8" s="160"/>
      <c r="T8" s="160"/>
      <c r="U8" s="160"/>
      <c r="V8" s="160"/>
      <c r="W8" s="160"/>
      <c r="X8" s="160"/>
      <c r="Y8" s="160"/>
    </row>
    <row r="9" spans="1:25" ht="18" customHeight="1" thickTop="1">
      <c r="A9" s="593"/>
      <c r="B9" s="578" t="s">
        <v>330</v>
      </c>
      <c r="C9" s="572"/>
      <c r="D9" s="572"/>
      <c r="E9" s="572"/>
      <c r="F9" s="572"/>
      <c r="G9" s="603"/>
      <c r="H9" s="426" t="s">
        <v>658</v>
      </c>
      <c r="I9" s="577" t="s">
        <v>356</v>
      </c>
      <c r="J9" s="368" t="s">
        <v>657</v>
      </c>
      <c r="K9" s="605"/>
      <c r="L9" s="600" t="s">
        <v>332</v>
      </c>
      <c r="M9" s="557"/>
      <c r="N9" s="289"/>
      <c r="O9" s="285"/>
      <c r="P9" s="160"/>
      <c r="Q9" s="160"/>
      <c r="R9" s="160"/>
      <c r="S9" s="160"/>
      <c r="T9" s="160"/>
      <c r="U9" s="160"/>
      <c r="V9" s="160"/>
      <c r="W9" s="160"/>
      <c r="X9" s="160"/>
      <c r="Y9" s="160"/>
    </row>
    <row r="10" spans="1:25" ht="15.75" customHeight="1">
      <c r="A10" s="593"/>
      <c r="B10" s="571" t="s">
        <v>656</v>
      </c>
      <c r="C10" s="572"/>
      <c r="D10" s="572"/>
      <c r="E10" s="572"/>
      <c r="F10" s="573"/>
      <c r="G10" s="604"/>
      <c r="H10" s="427"/>
      <c r="I10" s="531"/>
      <c r="J10" s="369"/>
      <c r="K10" s="606"/>
      <c r="L10" s="601"/>
      <c r="M10" s="532"/>
      <c r="N10" s="289"/>
      <c r="O10" s="285"/>
      <c r="P10" s="160"/>
      <c r="Q10" s="160"/>
      <c r="R10" s="160"/>
      <c r="S10" s="160"/>
      <c r="T10" s="160"/>
      <c r="U10" s="160"/>
      <c r="V10" s="160"/>
      <c r="W10" s="160"/>
      <c r="X10" s="160"/>
      <c r="Y10" s="160"/>
    </row>
    <row r="11" spans="1:25" ht="35.5" customHeight="1" thickBot="1">
      <c r="A11" s="593"/>
      <c r="B11" s="288" t="s">
        <v>334</v>
      </c>
      <c r="C11" s="287" t="s">
        <v>655</v>
      </c>
      <c r="D11" s="574" t="s">
        <v>654</v>
      </c>
      <c r="E11" s="575"/>
      <c r="F11" s="576"/>
      <c r="G11" s="581"/>
      <c r="H11" s="428"/>
      <c r="I11" s="534"/>
      <c r="J11" s="370"/>
      <c r="K11" s="607"/>
      <c r="L11" s="602"/>
      <c r="M11" s="535"/>
      <c r="N11" s="286"/>
      <c r="O11" s="285"/>
      <c r="P11" s="160"/>
      <c r="Q11" s="160"/>
      <c r="R11" s="160"/>
      <c r="S11" s="160"/>
      <c r="T11" s="160"/>
      <c r="U11" s="160"/>
      <c r="V11" s="160"/>
      <c r="W11" s="160"/>
      <c r="X11" s="160"/>
      <c r="Y11" s="160"/>
    </row>
    <row r="12" spans="1:25" ht="12.75" customHeight="1" thickTop="1">
      <c r="A12" s="593"/>
      <c r="B12" s="598" t="s">
        <v>337</v>
      </c>
      <c r="C12" s="598" t="s">
        <v>338</v>
      </c>
      <c r="D12" s="598" t="s">
        <v>339</v>
      </c>
      <c r="E12" s="599" t="s">
        <v>340</v>
      </c>
      <c r="F12" s="580"/>
      <c r="G12" s="579" t="s">
        <v>341</v>
      </c>
      <c r="H12" s="541"/>
      <c r="I12" s="580"/>
      <c r="J12" s="569" t="s">
        <v>342</v>
      </c>
      <c r="K12" s="609" t="s">
        <v>343</v>
      </c>
      <c r="L12" s="610" t="s">
        <v>344</v>
      </c>
      <c r="M12" s="569" t="s">
        <v>345</v>
      </c>
      <c r="N12" s="284"/>
      <c r="O12" s="160"/>
      <c r="P12" s="160"/>
      <c r="Q12" s="160"/>
      <c r="R12" s="160"/>
      <c r="S12" s="160"/>
      <c r="T12" s="160"/>
      <c r="U12" s="160"/>
      <c r="V12" s="160"/>
      <c r="W12" s="160"/>
      <c r="X12" s="160"/>
      <c r="Y12" s="160"/>
    </row>
    <row r="13" spans="1:25" ht="34.5" customHeight="1" thickBot="1">
      <c r="A13" s="594"/>
      <c r="B13" s="570"/>
      <c r="C13" s="570"/>
      <c r="D13" s="570"/>
      <c r="E13" s="581"/>
      <c r="F13" s="582"/>
      <c r="G13" s="581"/>
      <c r="H13" s="534"/>
      <c r="I13" s="582"/>
      <c r="J13" s="570"/>
      <c r="K13" s="607"/>
      <c r="L13" s="611"/>
      <c r="M13" s="570"/>
      <c r="N13" s="283"/>
      <c r="O13" s="160"/>
      <c r="P13" s="160"/>
      <c r="Q13" s="160"/>
      <c r="R13" s="160"/>
      <c r="S13" s="160"/>
      <c r="T13" s="160"/>
      <c r="U13" s="160"/>
      <c r="V13" s="160"/>
      <c r="W13" s="160"/>
      <c r="X13" s="160"/>
      <c r="Y13" s="160"/>
    </row>
    <row r="14" spans="1:25" ht="48" customHeight="1" thickTop="1" thickBot="1">
      <c r="A14" s="282" t="s">
        <v>346</v>
      </c>
      <c r="B14" s="268" t="s">
        <v>347</v>
      </c>
      <c r="C14" s="268" t="s">
        <v>348</v>
      </c>
      <c r="D14" s="268" t="s">
        <v>349</v>
      </c>
      <c r="E14" s="556" t="s">
        <v>350</v>
      </c>
      <c r="F14" s="557"/>
      <c r="G14" s="583" t="s">
        <v>341</v>
      </c>
      <c r="H14" s="584"/>
      <c r="I14" s="183"/>
      <c r="J14" s="281"/>
      <c r="K14" s="281"/>
      <c r="L14" s="281"/>
      <c r="M14" s="281"/>
      <c r="N14" s="165"/>
      <c r="O14" s="160"/>
      <c r="P14" s="160"/>
      <c r="Q14" s="160"/>
      <c r="R14" s="160"/>
      <c r="S14" s="160"/>
      <c r="T14" s="160"/>
      <c r="U14" s="160"/>
      <c r="V14" s="160"/>
      <c r="W14" s="160"/>
      <c r="X14" s="160"/>
      <c r="Y14" s="160"/>
    </row>
    <row r="15" spans="1:25" ht="21.65" customHeight="1" thickTop="1">
      <c r="A15" s="546">
        <f>1</f>
        <v>1</v>
      </c>
      <c r="B15" s="75" t="s">
        <v>347</v>
      </c>
      <c r="C15" s="75" t="s">
        <v>348</v>
      </c>
      <c r="D15" s="75" t="s">
        <v>349</v>
      </c>
      <c r="E15" s="349" t="s">
        <v>350</v>
      </c>
      <c r="F15" s="349"/>
      <c r="G15" s="540" t="s">
        <v>341</v>
      </c>
      <c r="H15" s="541"/>
      <c r="I15" s="183"/>
      <c r="J15" s="181" t="s">
        <v>367</v>
      </c>
      <c r="K15" s="181"/>
      <c r="L15" s="181"/>
      <c r="M15" s="214"/>
      <c r="N15" s="165"/>
      <c r="O15" s="160"/>
      <c r="P15" s="160"/>
      <c r="Q15" s="160"/>
      <c r="R15" s="160"/>
      <c r="S15" s="160"/>
      <c r="T15" s="160"/>
      <c r="U15" s="160"/>
      <c r="V15" s="160"/>
      <c r="W15" s="160"/>
      <c r="X15" s="160"/>
      <c r="Y15" s="160"/>
    </row>
    <row r="16" spans="1:25" ht="20">
      <c r="A16" s="547"/>
      <c r="B16" s="178" t="s">
        <v>653</v>
      </c>
      <c r="C16" s="178" t="s">
        <v>562</v>
      </c>
      <c r="D16" s="276">
        <v>45446</v>
      </c>
      <c r="E16" s="280"/>
      <c r="F16" s="227" t="s">
        <v>561</v>
      </c>
      <c r="G16" s="539" t="s">
        <v>560</v>
      </c>
      <c r="H16" s="559"/>
      <c r="I16" s="560"/>
      <c r="J16" s="269" t="s">
        <v>355</v>
      </c>
      <c r="K16" s="225"/>
      <c r="L16" s="221" t="s">
        <v>356</v>
      </c>
      <c r="M16" s="279">
        <v>1303.32</v>
      </c>
      <c r="N16" s="165"/>
      <c r="O16" s="160"/>
      <c r="P16" s="160"/>
      <c r="Q16" s="160"/>
      <c r="R16" s="160"/>
      <c r="S16" s="160"/>
      <c r="T16" s="160"/>
      <c r="U16" s="278"/>
      <c r="V16" s="160"/>
      <c r="W16" s="160"/>
      <c r="X16" s="160"/>
      <c r="Y16" s="160"/>
    </row>
    <row r="17" spans="1:25" ht="21">
      <c r="A17" s="547"/>
      <c r="B17" s="175" t="s">
        <v>357</v>
      </c>
      <c r="C17" s="175" t="s">
        <v>358</v>
      </c>
      <c r="D17" s="175" t="s">
        <v>359</v>
      </c>
      <c r="E17" s="542" t="s">
        <v>360</v>
      </c>
      <c r="F17" s="543"/>
      <c r="G17" s="530"/>
      <c r="H17" s="531"/>
      <c r="I17" s="532"/>
      <c r="J17" s="174"/>
      <c r="K17" s="221"/>
      <c r="L17" s="220"/>
      <c r="M17" s="262"/>
      <c r="N17" s="165"/>
      <c r="O17" s="160"/>
      <c r="P17" s="160"/>
      <c r="Q17" s="160"/>
      <c r="R17" s="160"/>
      <c r="S17" s="160"/>
      <c r="T17" s="160"/>
      <c r="U17" s="160"/>
      <c r="V17" s="160"/>
      <c r="W17" s="160"/>
      <c r="X17" s="160"/>
      <c r="Y17" s="160"/>
    </row>
    <row r="18" spans="1:25" ht="12.75" customHeight="1" thickBot="1">
      <c r="A18" s="548"/>
      <c r="B18" s="178" t="s">
        <v>652</v>
      </c>
      <c r="C18" s="171" t="s">
        <v>558</v>
      </c>
      <c r="D18" s="276">
        <v>45450</v>
      </c>
      <c r="E18" s="277" t="s">
        <v>364</v>
      </c>
      <c r="F18" s="227" t="s">
        <v>651</v>
      </c>
      <c r="G18" s="533"/>
      <c r="H18" s="534"/>
      <c r="I18" s="535"/>
      <c r="J18" s="263"/>
      <c r="K18" s="256"/>
      <c r="L18" s="256"/>
      <c r="M18" s="270"/>
      <c r="N18" s="165"/>
      <c r="O18" s="160"/>
      <c r="P18" s="160"/>
      <c r="Q18" s="160"/>
      <c r="R18" s="160"/>
      <c r="S18" s="160"/>
      <c r="T18" s="160"/>
      <c r="U18" s="160"/>
      <c r="V18" s="160"/>
      <c r="W18" s="160"/>
      <c r="X18" s="160"/>
      <c r="Y18" s="160"/>
    </row>
    <row r="19" spans="1:25" ht="21.65" customHeight="1" thickTop="1">
      <c r="A19" s="546">
        <f>A15+1</f>
        <v>2</v>
      </c>
      <c r="B19" s="75" t="s">
        <v>347</v>
      </c>
      <c r="C19" s="75" t="s">
        <v>348</v>
      </c>
      <c r="D19" s="75" t="s">
        <v>349</v>
      </c>
      <c r="E19" s="349" t="s">
        <v>350</v>
      </c>
      <c r="F19" s="349"/>
      <c r="G19" s="540" t="s">
        <v>341</v>
      </c>
      <c r="H19" s="541"/>
      <c r="I19" s="183"/>
      <c r="J19" s="181" t="s">
        <v>367</v>
      </c>
      <c r="K19" s="181"/>
      <c r="L19" s="181"/>
      <c r="M19" s="214"/>
      <c r="N19" s="165"/>
      <c r="O19" s="160"/>
      <c r="P19" s="160"/>
      <c r="Q19" s="160"/>
      <c r="R19" s="160"/>
      <c r="S19" s="160"/>
      <c r="T19" s="160"/>
      <c r="U19" s="160"/>
      <c r="V19" s="160"/>
      <c r="W19" s="160"/>
      <c r="X19" s="160"/>
      <c r="Y19" s="160"/>
    </row>
    <row r="20" spans="1:25" ht="20">
      <c r="A20" s="547"/>
      <c r="B20" s="178" t="s">
        <v>650</v>
      </c>
      <c r="C20" s="178" t="s">
        <v>562</v>
      </c>
      <c r="D20" s="276">
        <v>45448</v>
      </c>
      <c r="E20" s="178"/>
      <c r="F20" s="227" t="s">
        <v>561</v>
      </c>
      <c r="G20" s="539" t="s">
        <v>560</v>
      </c>
      <c r="H20" s="531"/>
      <c r="I20" s="532"/>
      <c r="J20" s="269" t="s">
        <v>355</v>
      </c>
      <c r="K20" s="225"/>
      <c r="L20" s="221" t="s">
        <v>356</v>
      </c>
      <c r="M20" s="224">
        <v>651.66</v>
      </c>
      <c r="N20" s="165"/>
      <c r="O20" s="160"/>
      <c r="P20" s="160"/>
      <c r="Q20" s="160"/>
      <c r="R20" s="160"/>
      <c r="S20" s="160"/>
      <c r="T20" s="160"/>
      <c r="U20" s="160"/>
      <c r="V20" s="160"/>
      <c r="W20" s="160"/>
      <c r="X20" s="160"/>
      <c r="Y20" s="160"/>
    </row>
    <row r="21" spans="1:25" ht="21">
      <c r="A21" s="547"/>
      <c r="B21" s="175" t="s">
        <v>357</v>
      </c>
      <c r="C21" s="175" t="s">
        <v>358</v>
      </c>
      <c r="D21" s="175" t="s">
        <v>359</v>
      </c>
      <c r="E21" s="542" t="s">
        <v>360</v>
      </c>
      <c r="F21" s="543"/>
      <c r="G21" s="530" t="s">
        <v>649</v>
      </c>
      <c r="H21" s="531"/>
      <c r="I21" s="532"/>
      <c r="J21" s="174"/>
      <c r="K21" s="221"/>
      <c r="L21" s="220"/>
      <c r="M21" s="262"/>
      <c r="N21" s="165"/>
      <c r="O21" s="160"/>
      <c r="P21" s="160"/>
      <c r="Q21" s="160"/>
      <c r="R21" s="160"/>
      <c r="S21" s="160"/>
      <c r="T21" s="160"/>
      <c r="U21" s="160"/>
      <c r="V21" s="160"/>
      <c r="W21" s="160"/>
      <c r="X21" s="160"/>
      <c r="Y21" s="160"/>
    </row>
    <row r="22" spans="1:25" ht="22" customHeight="1" thickBot="1">
      <c r="A22" s="548"/>
      <c r="B22" s="178" t="s">
        <v>648</v>
      </c>
      <c r="C22" s="171" t="s">
        <v>558</v>
      </c>
      <c r="D22" s="179">
        <v>45450</v>
      </c>
      <c r="E22" s="186" t="s">
        <v>364</v>
      </c>
      <c r="F22" s="185" t="s">
        <v>647</v>
      </c>
      <c r="G22" s="533"/>
      <c r="H22" s="534"/>
      <c r="I22" s="535"/>
      <c r="J22" s="263"/>
      <c r="K22" s="256"/>
      <c r="L22" s="256"/>
      <c r="M22" s="270"/>
      <c r="N22" s="165"/>
      <c r="O22" s="160"/>
      <c r="P22" s="160"/>
      <c r="Q22" s="160"/>
      <c r="R22" s="160"/>
      <c r="S22" s="160"/>
      <c r="T22" s="160"/>
      <c r="U22" s="160"/>
      <c r="V22" s="160"/>
      <c r="W22" s="160"/>
      <c r="X22" s="160"/>
      <c r="Y22" s="160"/>
    </row>
    <row r="23" spans="1:25" ht="21.65" customHeight="1" thickTop="1">
      <c r="A23" s="546">
        <f>A19+1</f>
        <v>3</v>
      </c>
      <c r="B23" s="75" t="s">
        <v>347</v>
      </c>
      <c r="C23" s="75" t="s">
        <v>348</v>
      </c>
      <c r="D23" s="75" t="s">
        <v>349</v>
      </c>
      <c r="E23" s="349" t="s">
        <v>350</v>
      </c>
      <c r="F23" s="349"/>
      <c r="G23" s="540" t="s">
        <v>341</v>
      </c>
      <c r="H23" s="541"/>
      <c r="I23" s="183"/>
      <c r="J23" s="181" t="s">
        <v>367</v>
      </c>
      <c r="K23" s="181"/>
      <c r="L23" s="181"/>
      <c r="M23" s="214"/>
      <c r="N23" s="165"/>
      <c r="O23" s="160"/>
      <c r="P23" s="160"/>
      <c r="Q23" s="160"/>
      <c r="R23" s="160"/>
      <c r="S23" s="160"/>
      <c r="T23" s="160"/>
      <c r="U23" s="160"/>
      <c r="V23" s="160"/>
      <c r="W23" s="160"/>
      <c r="X23" s="160"/>
      <c r="Y23" s="160"/>
    </row>
    <row r="24" spans="1:25" ht="20">
      <c r="A24" s="547"/>
      <c r="B24" s="178" t="s">
        <v>646</v>
      </c>
      <c r="C24" s="178" t="s">
        <v>562</v>
      </c>
      <c r="D24" s="179">
        <v>45447</v>
      </c>
      <c r="E24" s="178"/>
      <c r="F24" s="227" t="s">
        <v>561</v>
      </c>
      <c r="G24" s="539" t="s">
        <v>560</v>
      </c>
      <c r="H24" s="531"/>
      <c r="I24" s="532"/>
      <c r="J24" s="269" t="s">
        <v>355</v>
      </c>
      <c r="K24" s="225"/>
      <c r="L24" s="221" t="s">
        <v>356</v>
      </c>
      <c r="M24" s="224">
        <v>325.83</v>
      </c>
      <c r="N24" s="165"/>
      <c r="O24" s="160"/>
      <c r="P24" s="160"/>
      <c r="Q24" s="160"/>
      <c r="R24" s="160"/>
      <c r="S24" s="160"/>
      <c r="T24" s="160"/>
      <c r="U24" s="160"/>
      <c r="V24" s="160"/>
      <c r="W24" s="160"/>
      <c r="X24" s="160"/>
      <c r="Y24" s="160"/>
    </row>
    <row r="25" spans="1:25" ht="21">
      <c r="A25" s="547"/>
      <c r="B25" s="175" t="s">
        <v>357</v>
      </c>
      <c r="C25" s="175" t="s">
        <v>358</v>
      </c>
      <c r="D25" s="175" t="s">
        <v>359</v>
      </c>
      <c r="E25" s="542" t="s">
        <v>360</v>
      </c>
      <c r="F25" s="543"/>
      <c r="G25" s="530"/>
      <c r="H25" s="531"/>
      <c r="I25" s="532"/>
      <c r="J25" s="174"/>
      <c r="K25" s="221"/>
      <c r="L25" s="220"/>
      <c r="M25" s="262"/>
      <c r="N25" s="165"/>
      <c r="O25" s="160"/>
      <c r="P25" s="160"/>
      <c r="Q25" s="160"/>
      <c r="R25" s="160"/>
      <c r="S25" s="160"/>
      <c r="T25" s="160"/>
      <c r="U25" s="160"/>
      <c r="V25" s="160"/>
      <c r="W25" s="160"/>
      <c r="X25" s="160"/>
      <c r="Y25" s="160"/>
    </row>
    <row r="26" spans="1:25" ht="22" customHeight="1" thickBot="1">
      <c r="A26" s="548"/>
      <c r="B26" s="178" t="s">
        <v>645</v>
      </c>
      <c r="C26" s="171" t="s">
        <v>558</v>
      </c>
      <c r="D26" s="179">
        <v>45448</v>
      </c>
      <c r="E26" s="186" t="s">
        <v>364</v>
      </c>
      <c r="F26" s="185" t="s">
        <v>644</v>
      </c>
      <c r="G26" s="533"/>
      <c r="H26" s="534"/>
      <c r="I26" s="535"/>
      <c r="J26" s="263"/>
      <c r="K26" s="256"/>
      <c r="L26" s="256"/>
      <c r="M26" s="270"/>
      <c r="N26" s="165"/>
      <c r="O26" s="160"/>
      <c r="P26" s="160"/>
      <c r="Q26" s="160"/>
      <c r="R26" s="160"/>
      <c r="S26" s="160"/>
      <c r="T26" s="160"/>
      <c r="U26" s="160"/>
      <c r="V26" s="160"/>
      <c r="W26" s="160"/>
      <c r="X26" s="160"/>
      <c r="Y26" s="160"/>
    </row>
    <row r="27" spans="1:25" ht="21.65" customHeight="1" thickTop="1">
      <c r="A27" s="546">
        <f>A23+1</f>
        <v>4</v>
      </c>
      <c r="B27" s="75" t="s">
        <v>347</v>
      </c>
      <c r="C27" s="75" t="s">
        <v>348</v>
      </c>
      <c r="D27" s="75" t="s">
        <v>349</v>
      </c>
      <c r="E27" s="349" t="s">
        <v>350</v>
      </c>
      <c r="F27" s="349"/>
      <c r="G27" s="540" t="s">
        <v>341</v>
      </c>
      <c r="H27" s="541"/>
      <c r="I27" s="183"/>
      <c r="J27" s="181" t="s">
        <v>367</v>
      </c>
      <c r="K27" s="181"/>
      <c r="L27" s="181"/>
      <c r="M27" s="214"/>
      <c r="N27" s="165"/>
      <c r="O27" s="160"/>
      <c r="P27" s="160"/>
      <c r="Q27" s="160"/>
      <c r="R27" s="160"/>
      <c r="S27" s="160"/>
      <c r="T27" s="160"/>
      <c r="U27" s="160"/>
      <c r="V27" s="160"/>
      <c r="W27" s="160"/>
      <c r="X27" s="160"/>
      <c r="Y27" s="160"/>
    </row>
    <row r="28" spans="1:25" ht="21.65" customHeight="1">
      <c r="A28" s="547"/>
      <c r="B28" s="178" t="s">
        <v>643</v>
      </c>
      <c r="C28" s="178" t="s">
        <v>562</v>
      </c>
      <c r="D28" s="179">
        <v>45454</v>
      </c>
      <c r="E28" s="178"/>
      <c r="F28" s="227" t="s">
        <v>561</v>
      </c>
      <c r="G28" s="539" t="s">
        <v>560</v>
      </c>
      <c r="H28" s="559"/>
      <c r="I28" s="560"/>
      <c r="J28" s="269" t="s">
        <v>355</v>
      </c>
      <c r="K28" s="225"/>
      <c r="L28" s="221" t="s">
        <v>356</v>
      </c>
      <c r="M28" s="224">
        <v>325.83</v>
      </c>
      <c r="N28" s="165"/>
      <c r="O28" s="160"/>
      <c r="P28" s="160"/>
      <c r="Q28" s="160"/>
      <c r="R28" s="160"/>
      <c r="S28" s="160"/>
      <c r="T28" s="160"/>
      <c r="U28" s="160"/>
      <c r="V28" s="160"/>
      <c r="W28" s="160"/>
      <c r="X28" s="160"/>
      <c r="Y28" s="160"/>
    </row>
    <row r="29" spans="1:25" ht="21">
      <c r="A29" s="547"/>
      <c r="B29" s="175" t="s">
        <v>357</v>
      </c>
      <c r="C29" s="175" t="s">
        <v>358</v>
      </c>
      <c r="D29" s="175" t="s">
        <v>359</v>
      </c>
      <c r="E29" s="542" t="s">
        <v>360</v>
      </c>
      <c r="F29" s="612"/>
      <c r="G29" s="530"/>
      <c r="H29" s="563"/>
      <c r="I29" s="564"/>
      <c r="J29" s="174"/>
      <c r="K29" s="221"/>
      <c r="L29" s="220"/>
      <c r="M29" s="262"/>
      <c r="N29" s="165"/>
      <c r="O29" s="160"/>
      <c r="P29" s="160"/>
      <c r="Q29" s="160"/>
      <c r="R29" s="160"/>
      <c r="S29" s="160"/>
      <c r="T29" s="160"/>
      <c r="U29" s="160"/>
      <c r="V29" s="160"/>
      <c r="W29" s="160"/>
      <c r="X29" s="160"/>
      <c r="Y29" s="160"/>
    </row>
    <row r="30" spans="1:25" ht="22" customHeight="1" thickBot="1">
      <c r="A30" s="548"/>
      <c r="B30" s="178" t="s">
        <v>642</v>
      </c>
      <c r="C30" s="171" t="s">
        <v>558</v>
      </c>
      <c r="D30" s="179">
        <v>45455</v>
      </c>
      <c r="E30" s="186" t="s">
        <v>364</v>
      </c>
      <c r="F30" s="185" t="s">
        <v>634</v>
      </c>
      <c r="G30" s="533"/>
      <c r="H30" s="561"/>
      <c r="I30" s="562"/>
      <c r="J30" s="263"/>
      <c r="K30" s="256"/>
      <c r="L30" s="256"/>
      <c r="M30" s="270"/>
      <c r="N30" s="165"/>
      <c r="O30" s="160"/>
      <c r="P30" s="160"/>
      <c r="Q30" s="160"/>
      <c r="R30" s="160"/>
      <c r="S30" s="160"/>
      <c r="T30" s="160"/>
      <c r="U30" s="160"/>
      <c r="V30" s="160"/>
      <c r="W30" s="160"/>
      <c r="X30" s="160"/>
      <c r="Y30" s="160"/>
    </row>
    <row r="31" spans="1:25" ht="21" customHeight="1" thickTop="1">
      <c r="A31" s="546">
        <f>A27+1</f>
        <v>5</v>
      </c>
      <c r="B31" s="75" t="s">
        <v>347</v>
      </c>
      <c r="C31" s="75" t="s">
        <v>348</v>
      </c>
      <c r="D31" s="75" t="s">
        <v>349</v>
      </c>
      <c r="E31" s="349" t="s">
        <v>350</v>
      </c>
      <c r="F31" s="349"/>
      <c r="G31" s="540" t="s">
        <v>341</v>
      </c>
      <c r="H31" s="541"/>
      <c r="I31" s="183"/>
      <c r="J31" s="181" t="s">
        <v>367</v>
      </c>
      <c r="K31" s="181"/>
      <c r="L31" s="181"/>
      <c r="M31" s="214"/>
      <c r="N31" s="165"/>
      <c r="O31" s="160"/>
      <c r="P31" s="160"/>
      <c r="Q31" s="160"/>
      <c r="R31" s="160"/>
      <c r="S31" s="160"/>
      <c r="T31" s="160"/>
      <c r="U31" s="160"/>
      <c r="V31" s="160"/>
      <c r="W31" s="160"/>
      <c r="X31" s="160"/>
      <c r="Y31" s="160"/>
    </row>
    <row r="32" spans="1:25" ht="20">
      <c r="A32" s="549"/>
      <c r="B32" s="178" t="s">
        <v>641</v>
      </c>
      <c r="C32" s="178" t="s">
        <v>562</v>
      </c>
      <c r="D32" s="179">
        <v>45453</v>
      </c>
      <c r="E32" s="178"/>
      <c r="F32" s="227" t="s">
        <v>561</v>
      </c>
      <c r="G32" s="539" t="s">
        <v>560</v>
      </c>
      <c r="H32" s="559"/>
      <c r="I32" s="560"/>
      <c r="J32" s="269" t="s">
        <v>355</v>
      </c>
      <c r="K32" s="225"/>
      <c r="L32" s="221" t="s">
        <v>356</v>
      </c>
      <c r="M32" s="224">
        <v>325.83</v>
      </c>
      <c r="N32" s="165"/>
      <c r="O32" s="160"/>
      <c r="P32" s="160"/>
      <c r="Q32" s="160"/>
      <c r="R32" s="160"/>
      <c r="S32" s="160"/>
      <c r="T32" s="160"/>
      <c r="U32" s="160"/>
      <c r="V32" s="160"/>
      <c r="W32" s="160"/>
      <c r="X32" s="160"/>
      <c r="Y32" s="160"/>
    </row>
    <row r="33" spans="1:25" ht="21">
      <c r="A33" s="549"/>
      <c r="B33" s="175" t="s">
        <v>357</v>
      </c>
      <c r="C33" s="175" t="s">
        <v>358</v>
      </c>
      <c r="D33" s="175" t="s">
        <v>359</v>
      </c>
      <c r="E33" s="542" t="s">
        <v>360</v>
      </c>
      <c r="F33" s="612"/>
      <c r="G33" s="530"/>
      <c r="H33" s="563"/>
      <c r="I33" s="564"/>
      <c r="J33" s="174"/>
      <c r="K33" s="221"/>
      <c r="L33" s="220"/>
      <c r="M33" s="262"/>
      <c r="N33" s="165"/>
      <c r="O33" s="160"/>
      <c r="P33" s="160"/>
      <c r="Q33" s="160"/>
      <c r="R33" s="160"/>
      <c r="S33" s="160"/>
      <c r="T33" s="160"/>
      <c r="U33" s="160"/>
      <c r="V33" s="160"/>
      <c r="W33" s="160"/>
      <c r="X33" s="160"/>
      <c r="Y33" s="160"/>
    </row>
    <row r="34" spans="1:25" ht="22" customHeight="1" thickBot="1">
      <c r="A34" s="550"/>
      <c r="B34" s="178" t="s">
        <v>628</v>
      </c>
      <c r="C34" s="171" t="s">
        <v>558</v>
      </c>
      <c r="D34" s="179">
        <v>45454</v>
      </c>
      <c r="E34" s="186" t="s">
        <v>364</v>
      </c>
      <c r="F34" s="185" t="s">
        <v>640</v>
      </c>
      <c r="G34" s="533"/>
      <c r="H34" s="561"/>
      <c r="I34" s="562"/>
      <c r="J34" s="263"/>
      <c r="K34" s="256"/>
      <c r="L34" s="256"/>
      <c r="M34" s="270"/>
      <c r="N34" s="165"/>
      <c r="O34" s="160"/>
      <c r="P34" s="160"/>
      <c r="Q34" s="160"/>
      <c r="R34" s="160"/>
      <c r="S34" s="160"/>
      <c r="T34" s="160"/>
      <c r="U34" s="160"/>
      <c r="V34" s="160"/>
      <c r="W34" s="160"/>
      <c r="X34" s="160"/>
      <c r="Y34" s="160"/>
    </row>
    <row r="35" spans="1:25" ht="21.65" customHeight="1" thickTop="1">
      <c r="A35" s="546">
        <f>A31+1</f>
        <v>6</v>
      </c>
      <c r="B35" s="75" t="s">
        <v>347</v>
      </c>
      <c r="C35" s="75" t="s">
        <v>348</v>
      </c>
      <c r="D35" s="75" t="s">
        <v>349</v>
      </c>
      <c r="E35" s="349" t="s">
        <v>350</v>
      </c>
      <c r="F35" s="349"/>
      <c r="G35" s="540" t="s">
        <v>341</v>
      </c>
      <c r="H35" s="541"/>
      <c r="I35" s="183"/>
      <c r="J35" s="181" t="s">
        <v>367</v>
      </c>
      <c r="K35" s="181"/>
      <c r="L35" s="181"/>
      <c r="M35" s="214"/>
      <c r="N35" s="165"/>
      <c r="O35" s="160"/>
      <c r="P35" s="160"/>
      <c r="Q35" s="160"/>
      <c r="R35" s="160"/>
      <c r="S35" s="160"/>
      <c r="T35" s="160"/>
      <c r="U35" s="160"/>
      <c r="V35" s="160"/>
      <c r="W35" s="160"/>
      <c r="X35" s="160"/>
      <c r="Y35" s="160"/>
    </row>
    <row r="36" spans="1:25" ht="20">
      <c r="A36" s="547"/>
      <c r="B36" s="178" t="s">
        <v>639</v>
      </c>
      <c r="C36" s="178" t="s">
        <v>562</v>
      </c>
      <c r="D36" s="179">
        <v>45452</v>
      </c>
      <c r="E36" s="178"/>
      <c r="F36" s="227" t="s">
        <v>561</v>
      </c>
      <c r="G36" s="539" t="s">
        <v>560</v>
      </c>
      <c r="H36" s="531"/>
      <c r="I36" s="532"/>
      <c r="J36" s="269" t="s">
        <v>355</v>
      </c>
      <c r="K36" s="225"/>
      <c r="L36" s="221" t="s">
        <v>356</v>
      </c>
      <c r="M36" s="224">
        <v>1629.15</v>
      </c>
      <c r="N36" s="165"/>
      <c r="O36" s="160"/>
      <c r="P36" s="160"/>
      <c r="Q36" s="160"/>
      <c r="R36" s="160"/>
      <c r="S36" s="160"/>
      <c r="T36" s="160"/>
      <c r="U36" s="160"/>
      <c r="V36" s="160"/>
      <c r="W36" s="160"/>
      <c r="X36" s="160"/>
      <c r="Y36" s="160"/>
    </row>
    <row r="37" spans="1:25" ht="21">
      <c r="A37" s="547"/>
      <c r="B37" s="175" t="s">
        <v>357</v>
      </c>
      <c r="C37" s="175" t="s">
        <v>358</v>
      </c>
      <c r="D37" s="175" t="s">
        <v>359</v>
      </c>
      <c r="E37" s="542" t="s">
        <v>360</v>
      </c>
      <c r="F37" s="543"/>
      <c r="G37" s="530"/>
      <c r="H37" s="531"/>
      <c r="I37" s="532"/>
      <c r="J37" s="174"/>
      <c r="K37" s="221"/>
      <c r="L37" s="220"/>
      <c r="M37" s="262"/>
      <c r="N37" s="165"/>
      <c r="O37" s="160"/>
      <c r="P37" s="160"/>
      <c r="Q37" s="160"/>
      <c r="R37" s="160"/>
      <c r="S37" s="160"/>
      <c r="T37" s="160"/>
      <c r="U37" s="160"/>
      <c r="V37" s="160"/>
      <c r="W37" s="160"/>
      <c r="X37" s="160"/>
      <c r="Y37" s="160"/>
    </row>
    <row r="38" spans="1:25" ht="22" customHeight="1" thickBot="1">
      <c r="A38" s="548"/>
      <c r="B38" s="178" t="s">
        <v>638</v>
      </c>
      <c r="C38" s="171" t="s">
        <v>558</v>
      </c>
      <c r="D38" s="179">
        <v>45457</v>
      </c>
      <c r="E38" s="186" t="s">
        <v>364</v>
      </c>
      <c r="F38" s="185" t="s">
        <v>637</v>
      </c>
      <c r="G38" s="533"/>
      <c r="H38" s="534"/>
      <c r="I38" s="535"/>
      <c r="J38" s="263"/>
      <c r="K38" s="256"/>
      <c r="L38" s="256"/>
      <c r="M38" s="270"/>
      <c r="N38" s="165"/>
      <c r="O38" s="160"/>
      <c r="P38" s="160"/>
      <c r="Q38" s="160"/>
      <c r="R38" s="160"/>
      <c r="S38" s="160"/>
      <c r="T38" s="160"/>
      <c r="U38" s="160"/>
      <c r="V38" s="160"/>
      <c r="W38" s="160"/>
      <c r="X38" s="160"/>
      <c r="Y38" s="160"/>
    </row>
    <row r="39" spans="1:25" ht="21.65" customHeight="1" thickTop="1">
      <c r="A39" s="546">
        <f>A35+1</f>
        <v>7</v>
      </c>
      <c r="B39" s="75" t="s">
        <v>347</v>
      </c>
      <c r="C39" s="75" t="s">
        <v>348</v>
      </c>
      <c r="D39" s="75" t="s">
        <v>349</v>
      </c>
      <c r="E39" s="349" t="s">
        <v>350</v>
      </c>
      <c r="F39" s="349"/>
      <c r="G39" s="540" t="s">
        <v>341</v>
      </c>
      <c r="H39" s="541"/>
      <c r="I39" s="183"/>
      <c r="J39" s="181" t="s">
        <v>367</v>
      </c>
      <c r="K39" s="181"/>
      <c r="L39" s="181"/>
      <c r="M39" s="214"/>
      <c r="N39" s="165"/>
      <c r="O39" s="160"/>
      <c r="P39" s="160"/>
      <c r="Q39" s="160"/>
      <c r="R39" s="160"/>
      <c r="S39" s="160"/>
      <c r="T39" s="160"/>
      <c r="U39" s="160"/>
      <c r="V39" s="160"/>
      <c r="W39" s="160"/>
      <c r="X39" s="160"/>
      <c r="Y39" s="160"/>
    </row>
    <row r="40" spans="1:25" ht="20">
      <c r="A40" s="547"/>
      <c r="B40" s="178" t="s">
        <v>636</v>
      </c>
      <c r="C40" s="178" t="s">
        <v>562</v>
      </c>
      <c r="D40" s="179">
        <v>45454</v>
      </c>
      <c r="E40" s="178"/>
      <c r="F40" s="227" t="s">
        <v>561</v>
      </c>
      <c r="G40" s="539" t="s">
        <v>560</v>
      </c>
      <c r="H40" s="531"/>
      <c r="I40" s="532"/>
      <c r="J40" s="269" t="s">
        <v>355</v>
      </c>
      <c r="K40" s="225"/>
      <c r="L40" s="221" t="s">
        <v>356</v>
      </c>
      <c r="M40" s="224">
        <v>325.83</v>
      </c>
      <c r="N40" s="165"/>
      <c r="O40" s="160"/>
      <c r="P40" s="160"/>
      <c r="Q40" s="160"/>
      <c r="R40" s="160"/>
      <c r="S40" s="160"/>
      <c r="T40" s="160"/>
      <c r="U40" s="160"/>
      <c r="V40" s="160"/>
      <c r="W40" s="160"/>
      <c r="X40" s="160"/>
      <c r="Y40" s="160"/>
    </row>
    <row r="41" spans="1:25" ht="21">
      <c r="A41" s="547"/>
      <c r="B41" s="175" t="s">
        <v>357</v>
      </c>
      <c r="C41" s="175" t="s">
        <v>358</v>
      </c>
      <c r="D41" s="175" t="s">
        <v>359</v>
      </c>
      <c r="E41" s="542" t="s">
        <v>360</v>
      </c>
      <c r="F41" s="543"/>
      <c r="G41" s="530"/>
      <c r="H41" s="531"/>
      <c r="I41" s="532"/>
      <c r="J41" s="174"/>
      <c r="K41" s="221"/>
      <c r="L41" s="220"/>
      <c r="M41" s="262"/>
      <c r="N41" s="165"/>
      <c r="O41" s="160"/>
      <c r="P41" s="160"/>
      <c r="Q41" s="160"/>
      <c r="R41" s="160"/>
      <c r="S41" s="160"/>
      <c r="T41" s="160"/>
      <c r="U41" s="160"/>
      <c r="V41" s="160"/>
      <c r="W41" s="160"/>
      <c r="X41" s="160"/>
      <c r="Y41" s="160"/>
    </row>
    <row r="42" spans="1:25" ht="22" customHeight="1" thickBot="1">
      <c r="A42" s="548"/>
      <c r="B42" s="178" t="s">
        <v>635</v>
      </c>
      <c r="C42" s="171" t="s">
        <v>558</v>
      </c>
      <c r="D42" s="179">
        <v>45455</v>
      </c>
      <c r="E42" s="186" t="s">
        <v>364</v>
      </c>
      <c r="F42" s="185" t="s">
        <v>634</v>
      </c>
      <c r="G42" s="533"/>
      <c r="H42" s="534"/>
      <c r="I42" s="535"/>
      <c r="J42" s="263"/>
      <c r="K42" s="256"/>
      <c r="L42" s="256"/>
      <c r="M42" s="270"/>
      <c r="N42" s="165"/>
      <c r="O42" s="160"/>
      <c r="P42" s="160"/>
      <c r="Q42" s="160"/>
      <c r="R42" s="160"/>
      <c r="S42" s="160"/>
      <c r="T42" s="160"/>
      <c r="U42" s="160"/>
      <c r="V42" s="160"/>
      <c r="W42" s="160"/>
      <c r="X42" s="160"/>
      <c r="Y42" s="160"/>
    </row>
    <row r="43" spans="1:25" ht="22" customHeight="1" thickTop="1" thickBot="1">
      <c r="A43" s="546">
        <f>A39+1</f>
        <v>8</v>
      </c>
      <c r="B43" s="75" t="s">
        <v>347</v>
      </c>
      <c r="C43" s="75" t="s">
        <v>348</v>
      </c>
      <c r="D43" s="75" t="s">
        <v>349</v>
      </c>
      <c r="E43" s="349" t="s">
        <v>350</v>
      </c>
      <c r="F43" s="349"/>
      <c r="G43" s="540" t="s">
        <v>341</v>
      </c>
      <c r="H43" s="541"/>
      <c r="I43" s="183"/>
      <c r="J43" s="181" t="s">
        <v>367</v>
      </c>
      <c r="K43" s="181"/>
      <c r="L43" s="181"/>
      <c r="M43" s="214"/>
      <c r="N43" s="165"/>
      <c r="O43" s="160"/>
      <c r="P43" s="160"/>
      <c r="Q43" s="160"/>
      <c r="R43" s="160"/>
      <c r="S43" s="160"/>
      <c r="T43" s="160"/>
      <c r="U43" s="160"/>
      <c r="V43" s="160"/>
      <c r="W43" s="160"/>
      <c r="X43" s="160"/>
      <c r="Y43" s="160"/>
    </row>
    <row r="44" spans="1:25" ht="21" thickTop="1" thickBot="1">
      <c r="A44" s="547"/>
      <c r="B44" s="217" t="s">
        <v>633</v>
      </c>
      <c r="C44" s="217" t="s">
        <v>562</v>
      </c>
      <c r="D44" s="179">
        <v>45511</v>
      </c>
      <c r="E44" s="178"/>
      <c r="F44" s="227" t="s">
        <v>561</v>
      </c>
      <c r="G44" s="565" t="s">
        <v>560</v>
      </c>
      <c r="H44" s="566"/>
      <c r="I44" s="567"/>
      <c r="J44" s="226" t="s">
        <v>355</v>
      </c>
      <c r="K44" s="225"/>
      <c r="L44" s="221" t="s">
        <v>356</v>
      </c>
      <c r="M44" s="224">
        <v>635.41999999999996</v>
      </c>
      <c r="N44" s="165"/>
      <c r="O44" s="160"/>
      <c r="P44" s="160"/>
      <c r="Q44" s="160"/>
      <c r="R44" s="160"/>
      <c r="S44" s="160"/>
      <c r="T44" s="160"/>
      <c r="U44" s="160"/>
      <c r="V44" s="160"/>
      <c r="W44" s="160"/>
      <c r="X44" s="160"/>
      <c r="Y44" s="160"/>
    </row>
    <row r="45" spans="1:25" ht="22" thickTop="1" thickBot="1">
      <c r="A45" s="547"/>
      <c r="B45" s="223" t="s">
        <v>357</v>
      </c>
      <c r="C45" s="223" t="s">
        <v>358</v>
      </c>
      <c r="D45" s="175" t="s">
        <v>359</v>
      </c>
      <c r="E45" s="542" t="s">
        <v>360</v>
      </c>
      <c r="F45" s="543"/>
      <c r="G45" s="568"/>
      <c r="H45" s="566"/>
      <c r="I45" s="567"/>
      <c r="J45" s="222"/>
      <c r="K45" s="221"/>
      <c r="L45" s="220"/>
      <c r="M45" s="219"/>
      <c r="N45" s="165"/>
      <c r="O45" s="160"/>
      <c r="P45" s="160"/>
      <c r="Q45" s="160"/>
      <c r="R45" s="160"/>
      <c r="S45" s="160"/>
      <c r="T45" s="160"/>
      <c r="U45" s="160"/>
      <c r="V45" s="160"/>
      <c r="W45" s="160"/>
      <c r="X45" s="160"/>
      <c r="Y45" s="160"/>
    </row>
    <row r="46" spans="1:25" ht="22" customHeight="1" thickTop="1" thickBot="1">
      <c r="A46" s="548"/>
      <c r="B46" s="275" t="s">
        <v>559</v>
      </c>
      <c r="C46" s="217" t="s">
        <v>558</v>
      </c>
      <c r="D46" s="216">
        <v>45513</v>
      </c>
      <c r="E46" s="170" t="s">
        <v>364</v>
      </c>
      <c r="F46" s="215" t="s">
        <v>566</v>
      </c>
      <c r="G46" s="274"/>
      <c r="H46" s="273"/>
      <c r="I46" s="272"/>
      <c r="J46" s="189"/>
      <c r="K46" s="188"/>
      <c r="L46" s="188"/>
      <c r="M46" s="187"/>
      <c r="N46" s="165"/>
      <c r="O46" s="160"/>
      <c r="P46" s="160"/>
      <c r="Q46" s="160"/>
      <c r="R46" s="160"/>
      <c r="S46" s="160"/>
      <c r="T46" s="160"/>
      <c r="U46" s="160"/>
      <c r="V46" s="160"/>
      <c r="W46" s="160"/>
      <c r="X46" s="160"/>
      <c r="Y46" s="160"/>
    </row>
    <row r="47" spans="1:25" ht="21.65" customHeight="1" thickTop="1">
      <c r="A47" s="546">
        <v>9</v>
      </c>
      <c r="B47" s="75" t="s">
        <v>347</v>
      </c>
      <c r="C47" s="75" t="s">
        <v>348</v>
      </c>
      <c r="D47" s="75" t="s">
        <v>349</v>
      </c>
      <c r="E47" s="349" t="s">
        <v>350</v>
      </c>
      <c r="F47" s="349"/>
      <c r="G47" s="540" t="s">
        <v>341</v>
      </c>
      <c r="H47" s="541"/>
      <c r="I47" s="183"/>
      <c r="J47" s="181" t="s">
        <v>367</v>
      </c>
      <c r="K47" s="181"/>
      <c r="L47" s="181"/>
      <c r="M47" s="214"/>
      <c r="N47" s="165"/>
      <c r="O47" s="160"/>
      <c r="P47" s="160"/>
      <c r="Q47" s="160"/>
      <c r="R47" s="160"/>
      <c r="S47" s="160"/>
      <c r="T47" s="160"/>
      <c r="U47" s="160"/>
      <c r="V47" s="160"/>
      <c r="W47" s="160"/>
      <c r="X47" s="160"/>
      <c r="Y47" s="160"/>
    </row>
    <row r="48" spans="1:25" ht="20">
      <c r="A48" s="547"/>
      <c r="B48" s="271" t="s">
        <v>632</v>
      </c>
      <c r="C48" s="178" t="s">
        <v>562</v>
      </c>
      <c r="D48" s="179">
        <v>45467</v>
      </c>
      <c r="E48" s="178"/>
      <c r="F48" s="227" t="s">
        <v>561</v>
      </c>
      <c r="G48" s="539" t="s">
        <v>560</v>
      </c>
      <c r="H48" s="531"/>
      <c r="I48" s="532"/>
      <c r="J48" s="269" t="s">
        <v>355</v>
      </c>
      <c r="K48" s="225"/>
      <c r="L48" s="221" t="s">
        <v>356</v>
      </c>
      <c r="M48" s="224">
        <v>325.83</v>
      </c>
      <c r="N48" s="165"/>
      <c r="O48" s="160"/>
      <c r="P48" s="160"/>
      <c r="Q48" s="160"/>
      <c r="R48" s="160"/>
      <c r="S48" s="160"/>
      <c r="T48" s="160"/>
      <c r="U48" s="160"/>
      <c r="V48" s="160"/>
      <c r="W48" s="160"/>
      <c r="X48" s="160"/>
      <c r="Y48" s="160"/>
    </row>
    <row r="49" spans="1:25" ht="21">
      <c r="A49" s="547"/>
      <c r="B49" s="175" t="s">
        <v>357</v>
      </c>
      <c r="C49" s="175" t="s">
        <v>358</v>
      </c>
      <c r="D49" s="175" t="s">
        <v>359</v>
      </c>
      <c r="E49" s="542" t="s">
        <v>360</v>
      </c>
      <c r="F49" s="543"/>
      <c r="G49" s="530"/>
      <c r="H49" s="531"/>
      <c r="I49" s="532"/>
      <c r="J49" s="174"/>
      <c r="K49" s="221"/>
      <c r="L49" s="220"/>
      <c r="M49" s="262"/>
      <c r="N49" s="165"/>
      <c r="O49" s="160"/>
      <c r="P49" s="160"/>
      <c r="Q49" s="160"/>
      <c r="R49" s="160"/>
      <c r="S49" s="160"/>
      <c r="T49" s="160"/>
      <c r="U49" s="160"/>
      <c r="V49" s="160"/>
      <c r="W49" s="160"/>
      <c r="X49" s="160"/>
      <c r="Y49" s="160"/>
    </row>
    <row r="50" spans="1:25" ht="22" customHeight="1" thickBot="1">
      <c r="A50" s="548"/>
      <c r="B50" s="178" t="s">
        <v>631</v>
      </c>
      <c r="C50" s="171" t="s">
        <v>558</v>
      </c>
      <c r="D50" s="179">
        <v>45468</v>
      </c>
      <c r="E50" s="186" t="s">
        <v>364</v>
      </c>
      <c r="F50" s="246" t="s">
        <v>627</v>
      </c>
      <c r="G50" s="533"/>
      <c r="H50" s="534"/>
      <c r="I50" s="535"/>
      <c r="J50" s="263"/>
      <c r="K50" s="256"/>
      <c r="L50" s="256"/>
      <c r="M50" s="270"/>
      <c r="N50" s="165"/>
      <c r="O50" s="160"/>
      <c r="P50" s="160"/>
      <c r="Q50" s="160"/>
      <c r="R50" s="160"/>
      <c r="S50" s="160"/>
      <c r="T50" s="160"/>
      <c r="U50" s="160"/>
      <c r="V50" s="160"/>
      <c r="W50" s="160"/>
      <c r="X50" s="160"/>
      <c r="Y50" s="160"/>
    </row>
    <row r="51" spans="1:25" ht="21.65" customHeight="1" thickTop="1">
      <c r="A51" s="546">
        <f>A47+1</f>
        <v>10</v>
      </c>
      <c r="B51" s="75" t="s">
        <v>347</v>
      </c>
      <c r="C51" s="75" t="s">
        <v>348</v>
      </c>
      <c r="D51" s="75" t="s">
        <v>349</v>
      </c>
      <c r="E51" s="349" t="s">
        <v>350</v>
      </c>
      <c r="F51" s="349"/>
      <c r="G51" s="540" t="s">
        <v>341</v>
      </c>
      <c r="H51" s="541"/>
      <c r="I51" s="183"/>
      <c r="J51" s="181" t="s">
        <v>367</v>
      </c>
      <c r="K51" s="181"/>
      <c r="L51" s="181"/>
      <c r="M51" s="214"/>
      <c r="N51" s="165"/>
      <c r="O51" s="160"/>
      <c r="P51" s="160"/>
      <c r="Q51" s="160"/>
      <c r="R51" s="160"/>
      <c r="S51" s="160"/>
      <c r="T51" s="160"/>
      <c r="U51" s="160"/>
      <c r="V51" s="160"/>
      <c r="W51" s="160"/>
      <c r="X51" s="160"/>
      <c r="Y51" s="160"/>
    </row>
    <row r="52" spans="1:25" ht="20">
      <c r="A52" s="547"/>
      <c r="B52" s="178" t="s">
        <v>630</v>
      </c>
      <c r="C52" s="178" t="s">
        <v>562</v>
      </c>
      <c r="D52" s="179">
        <v>45467</v>
      </c>
      <c r="E52" s="178"/>
      <c r="F52" s="227" t="s">
        <v>561</v>
      </c>
      <c r="G52" s="539" t="s">
        <v>560</v>
      </c>
      <c r="H52" s="531"/>
      <c r="I52" s="532"/>
      <c r="J52" s="269" t="s">
        <v>355</v>
      </c>
      <c r="K52" s="225"/>
      <c r="L52" s="221" t="s">
        <v>356</v>
      </c>
      <c r="M52" s="224">
        <v>325.83</v>
      </c>
      <c r="N52" s="165"/>
      <c r="O52" s="160"/>
      <c r="P52" s="160"/>
      <c r="Q52" s="160"/>
      <c r="R52" s="160"/>
      <c r="S52" s="160"/>
      <c r="T52" s="160"/>
      <c r="U52" s="160"/>
      <c r="V52" s="160"/>
      <c r="W52" s="160"/>
      <c r="X52" s="160"/>
      <c r="Y52" s="160"/>
    </row>
    <row r="53" spans="1:25" ht="21">
      <c r="A53" s="547"/>
      <c r="B53" s="175" t="s">
        <v>357</v>
      </c>
      <c r="C53" s="175" t="s">
        <v>358</v>
      </c>
      <c r="D53" s="175" t="s">
        <v>359</v>
      </c>
      <c r="E53" s="542" t="s">
        <v>360</v>
      </c>
      <c r="F53" s="543"/>
      <c r="G53" s="530"/>
      <c r="H53" s="531"/>
      <c r="I53" s="532"/>
      <c r="J53" s="174"/>
      <c r="K53" s="221"/>
      <c r="L53" s="220"/>
      <c r="M53" s="262"/>
      <c r="N53" s="165"/>
      <c r="O53" s="160"/>
      <c r="P53" s="160"/>
      <c r="Q53" s="160"/>
      <c r="R53" s="160"/>
      <c r="S53" s="160"/>
      <c r="T53" s="160"/>
      <c r="U53" s="160"/>
      <c r="V53" s="160"/>
      <c r="W53" s="160"/>
      <c r="X53" s="160"/>
      <c r="Y53" s="160"/>
    </row>
    <row r="54" spans="1:25" ht="22" customHeight="1" thickBot="1">
      <c r="A54" s="548"/>
      <c r="B54" s="178" t="s">
        <v>628</v>
      </c>
      <c r="C54" s="171" t="s">
        <v>558</v>
      </c>
      <c r="D54" s="179">
        <v>45468</v>
      </c>
      <c r="E54" s="186" t="s">
        <v>364</v>
      </c>
      <c r="F54" s="246" t="s">
        <v>627</v>
      </c>
      <c r="G54" s="533"/>
      <c r="H54" s="534"/>
      <c r="I54" s="535"/>
      <c r="J54" s="263"/>
      <c r="K54" s="256"/>
      <c r="L54" s="256"/>
      <c r="M54" s="270"/>
      <c r="N54" s="165"/>
      <c r="O54" s="160"/>
      <c r="P54" s="160"/>
      <c r="Q54" s="160"/>
      <c r="R54" s="160"/>
      <c r="S54" s="160"/>
      <c r="T54" s="160"/>
      <c r="U54" s="160"/>
      <c r="V54" s="160"/>
      <c r="W54" s="160"/>
      <c r="X54" s="160"/>
      <c r="Y54" s="160"/>
    </row>
    <row r="55" spans="1:25" ht="21.65" customHeight="1" thickTop="1">
      <c r="A55" s="546">
        <f>A51+1</f>
        <v>11</v>
      </c>
      <c r="B55" s="75" t="s">
        <v>347</v>
      </c>
      <c r="C55" s="75" t="s">
        <v>348</v>
      </c>
      <c r="D55" s="75" t="s">
        <v>349</v>
      </c>
      <c r="E55" s="349" t="s">
        <v>350</v>
      </c>
      <c r="F55" s="349"/>
      <c r="G55" s="540" t="s">
        <v>341</v>
      </c>
      <c r="H55" s="541"/>
      <c r="I55" s="183"/>
      <c r="J55" s="181" t="s">
        <v>367</v>
      </c>
      <c r="K55" s="181"/>
      <c r="L55" s="181"/>
      <c r="M55" s="214"/>
      <c r="N55" s="165"/>
      <c r="O55" s="160"/>
      <c r="P55" s="160"/>
      <c r="Q55" s="160"/>
      <c r="R55" s="160"/>
      <c r="S55" s="160"/>
      <c r="T55" s="160"/>
      <c r="U55" s="160"/>
      <c r="V55" s="160"/>
      <c r="W55" s="160"/>
      <c r="X55" s="160"/>
      <c r="Y55" s="160"/>
    </row>
    <row r="56" spans="1:25" ht="20">
      <c r="A56" s="547"/>
      <c r="B56" s="178" t="s">
        <v>629</v>
      </c>
      <c r="C56" s="178" t="s">
        <v>562</v>
      </c>
      <c r="D56" s="179">
        <v>45467</v>
      </c>
      <c r="E56" s="178"/>
      <c r="F56" s="227" t="s">
        <v>561</v>
      </c>
      <c r="G56" s="539" t="s">
        <v>560</v>
      </c>
      <c r="H56" s="531"/>
      <c r="I56" s="532"/>
      <c r="J56" s="269" t="s">
        <v>355</v>
      </c>
      <c r="K56" s="225"/>
      <c r="L56" s="221" t="s">
        <v>356</v>
      </c>
      <c r="M56" s="224">
        <v>325.83</v>
      </c>
      <c r="N56" s="165"/>
      <c r="O56" s="160"/>
      <c r="P56" s="160"/>
      <c r="Q56" s="160"/>
      <c r="R56" s="160"/>
      <c r="S56" s="160"/>
      <c r="T56" s="160"/>
      <c r="U56" s="160"/>
      <c r="V56" s="160"/>
      <c r="W56" s="160"/>
      <c r="X56" s="160"/>
      <c r="Y56" s="160"/>
    </row>
    <row r="57" spans="1:25" ht="21">
      <c r="A57" s="547"/>
      <c r="B57" s="175" t="s">
        <v>357</v>
      </c>
      <c r="C57" s="175" t="s">
        <v>358</v>
      </c>
      <c r="D57" s="175" t="s">
        <v>359</v>
      </c>
      <c r="E57" s="542" t="s">
        <v>360</v>
      </c>
      <c r="F57" s="543"/>
      <c r="G57" s="530"/>
      <c r="H57" s="531"/>
      <c r="I57" s="532"/>
      <c r="J57" s="174"/>
      <c r="K57" s="221"/>
      <c r="L57" s="220"/>
      <c r="M57" s="262"/>
      <c r="N57" s="165"/>
      <c r="O57" s="160"/>
      <c r="P57" s="160"/>
      <c r="Q57" s="160"/>
      <c r="R57" s="160"/>
      <c r="S57" s="160"/>
      <c r="T57" s="160"/>
      <c r="U57" s="160"/>
      <c r="V57" s="160"/>
      <c r="W57" s="160"/>
      <c r="X57" s="160"/>
      <c r="Y57" s="160"/>
    </row>
    <row r="58" spans="1:25" ht="22" customHeight="1" thickBot="1">
      <c r="A58" s="548"/>
      <c r="B58" s="178" t="s">
        <v>628</v>
      </c>
      <c r="C58" s="171" t="s">
        <v>558</v>
      </c>
      <c r="D58" s="179">
        <v>45468</v>
      </c>
      <c r="E58" s="186" t="s">
        <v>364</v>
      </c>
      <c r="F58" s="246" t="s">
        <v>627</v>
      </c>
      <c r="G58" s="533"/>
      <c r="H58" s="534"/>
      <c r="I58" s="535"/>
      <c r="J58" s="263"/>
      <c r="K58" s="256"/>
      <c r="L58" s="256"/>
      <c r="M58" s="270"/>
      <c r="N58" s="165"/>
      <c r="O58" s="160"/>
      <c r="P58" s="160"/>
      <c r="Q58" s="160"/>
      <c r="R58" s="160"/>
      <c r="S58" s="160"/>
      <c r="T58" s="160"/>
      <c r="U58" s="160"/>
      <c r="V58" s="160"/>
      <c r="W58" s="160"/>
      <c r="X58" s="160"/>
      <c r="Y58" s="160"/>
    </row>
    <row r="59" spans="1:25" ht="21.65" customHeight="1" thickTop="1">
      <c r="A59" s="546">
        <f>A55+1</f>
        <v>12</v>
      </c>
      <c r="B59" s="75" t="s">
        <v>347</v>
      </c>
      <c r="C59" s="75" t="s">
        <v>348</v>
      </c>
      <c r="D59" s="75" t="s">
        <v>349</v>
      </c>
      <c r="E59" s="349" t="s">
        <v>350</v>
      </c>
      <c r="F59" s="349"/>
      <c r="G59" s="540" t="s">
        <v>341</v>
      </c>
      <c r="H59" s="541"/>
      <c r="I59" s="183"/>
      <c r="J59" s="181" t="s">
        <v>367</v>
      </c>
      <c r="K59" s="181"/>
      <c r="L59" s="181"/>
      <c r="M59" s="214"/>
      <c r="N59" s="165"/>
      <c r="O59" s="160"/>
      <c r="P59" s="160"/>
      <c r="Q59" s="160"/>
      <c r="R59" s="160"/>
      <c r="S59" s="160"/>
      <c r="T59" s="160"/>
      <c r="U59" s="160"/>
      <c r="V59" s="160"/>
      <c r="W59" s="160"/>
      <c r="X59" s="160"/>
      <c r="Y59" s="160"/>
    </row>
    <row r="60" spans="1:25" ht="20">
      <c r="A60" s="547"/>
      <c r="B60" s="178" t="s">
        <v>626</v>
      </c>
      <c r="C60" s="178" t="s">
        <v>562</v>
      </c>
      <c r="D60" s="179">
        <v>45470</v>
      </c>
      <c r="E60" s="178"/>
      <c r="F60" s="227" t="s">
        <v>561</v>
      </c>
      <c r="G60" s="539" t="s">
        <v>560</v>
      </c>
      <c r="H60" s="531"/>
      <c r="I60" s="532"/>
      <c r="J60" s="269" t="s">
        <v>355</v>
      </c>
      <c r="K60" s="225"/>
      <c r="L60" s="221" t="s">
        <v>356</v>
      </c>
      <c r="M60" s="224">
        <v>325.83</v>
      </c>
      <c r="N60" s="165"/>
      <c r="O60" s="160"/>
      <c r="P60" s="160"/>
      <c r="Q60" s="160"/>
      <c r="R60" s="160"/>
      <c r="S60" s="160"/>
      <c r="T60" s="160"/>
      <c r="U60" s="160"/>
      <c r="V60" s="160"/>
      <c r="W60" s="160"/>
      <c r="X60" s="160"/>
      <c r="Y60" s="160"/>
    </row>
    <row r="61" spans="1:25" ht="21">
      <c r="A61" s="547"/>
      <c r="B61" s="175" t="s">
        <v>357</v>
      </c>
      <c r="C61" s="175" t="s">
        <v>358</v>
      </c>
      <c r="D61" s="175" t="s">
        <v>359</v>
      </c>
      <c r="E61" s="542" t="s">
        <v>360</v>
      </c>
      <c r="F61" s="543"/>
      <c r="G61" s="530"/>
      <c r="H61" s="531"/>
      <c r="I61" s="532"/>
      <c r="J61" s="174"/>
      <c r="K61" s="221"/>
      <c r="L61" s="220"/>
      <c r="M61" s="262"/>
      <c r="N61" s="165"/>
      <c r="O61" s="160"/>
      <c r="P61" s="160"/>
      <c r="Q61" s="160"/>
      <c r="R61" s="160"/>
      <c r="S61" s="160"/>
      <c r="T61" s="160"/>
      <c r="U61" s="160"/>
      <c r="V61" s="160"/>
      <c r="W61" s="160"/>
      <c r="X61" s="160"/>
      <c r="Y61" s="160"/>
    </row>
    <row r="62" spans="1:25" ht="22" customHeight="1" thickBot="1">
      <c r="A62" s="548"/>
      <c r="B62" s="178" t="s">
        <v>625</v>
      </c>
      <c r="C62" s="171" t="s">
        <v>558</v>
      </c>
      <c r="D62" s="179">
        <v>45471</v>
      </c>
      <c r="E62" s="186" t="s">
        <v>364</v>
      </c>
      <c r="F62" s="246" t="s">
        <v>624</v>
      </c>
      <c r="G62" s="533"/>
      <c r="H62" s="534"/>
      <c r="I62" s="535"/>
      <c r="J62" s="263"/>
      <c r="K62" s="256"/>
      <c r="L62" s="256"/>
      <c r="M62" s="270"/>
      <c r="N62" s="165"/>
      <c r="O62" s="160"/>
      <c r="P62" s="160"/>
      <c r="Q62" s="160"/>
      <c r="R62" s="160"/>
      <c r="S62" s="160"/>
      <c r="T62" s="160"/>
      <c r="U62" s="160"/>
      <c r="V62" s="160"/>
      <c r="W62" s="160"/>
      <c r="X62" s="160"/>
      <c r="Y62" s="160"/>
    </row>
    <row r="63" spans="1:25" ht="21.65" customHeight="1" thickTop="1">
      <c r="A63" s="546">
        <f>A59+1</f>
        <v>13</v>
      </c>
      <c r="B63" s="75" t="s">
        <v>347</v>
      </c>
      <c r="C63" s="75" t="s">
        <v>348</v>
      </c>
      <c r="D63" s="75" t="s">
        <v>349</v>
      </c>
      <c r="E63" s="349" t="s">
        <v>350</v>
      </c>
      <c r="F63" s="349"/>
      <c r="G63" s="540" t="s">
        <v>341</v>
      </c>
      <c r="H63" s="541"/>
      <c r="I63" s="183"/>
      <c r="J63" s="181" t="s">
        <v>367</v>
      </c>
      <c r="K63" s="181"/>
      <c r="L63" s="181"/>
      <c r="M63" s="214"/>
      <c r="N63" s="165"/>
      <c r="O63" s="160"/>
      <c r="P63" s="160"/>
      <c r="Q63" s="160"/>
      <c r="R63" s="160"/>
      <c r="S63" s="160"/>
      <c r="T63" s="160"/>
      <c r="U63" s="160"/>
      <c r="V63" s="160"/>
      <c r="W63" s="160"/>
      <c r="X63" s="160"/>
      <c r="Y63" s="160"/>
    </row>
    <row r="64" spans="1:25" ht="20">
      <c r="A64" s="547"/>
      <c r="B64" s="178" t="s">
        <v>623</v>
      </c>
      <c r="C64" s="178" t="s">
        <v>562</v>
      </c>
      <c r="D64" s="179">
        <v>45466</v>
      </c>
      <c r="E64" s="178"/>
      <c r="F64" s="227" t="s">
        <v>561</v>
      </c>
      <c r="G64" s="539" t="s">
        <v>560</v>
      </c>
      <c r="H64" s="531"/>
      <c r="I64" s="532"/>
      <c r="J64" s="269" t="s">
        <v>355</v>
      </c>
      <c r="K64" s="225"/>
      <c r="L64" s="221" t="s">
        <v>356</v>
      </c>
      <c r="M64" s="224">
        <v>1629.15</v>
      </c>
      <c r="N64" s="165"/>
      <c r="O64" s="160"/>
      <c r="P64" s="160"/>
      <c r="Q64" s="160"/>
      <c r="R64" s="160"/>
      <c r="S64" s="160"/>
      <c r="T64" s="160"/>
      <c r="U64" s="160"/>
      <c r="V64" s="160"/>
      <c r="W64" s="160"/>
      <c r="X64" s="160"/>
      <c r="Y64" s="160"/>
    </row>
    <row r="65" spans="1:25" ht="21">
      <c r="A65" s="547"/>
      <c r="B65" s="175" t="s">
        <v>357</v>
      </c>
      <c r="C65" s="175" t="s">
        <v>358</v>
      </c>
      <c r="D65" s="175" t="s">
        <v>359</v>
      </c>
      <c r="E65" s="542" t="s">
        <v>360</v>
      </c>
      <c r="F65" s="543"/>
      <c r="G65" s="530"/>
      <c r="H65" s="531"/>
      <c r="I65" s="532"/>
      <c r="J65" s="174"/>
      <c r="K65" s="221"/>
      <c r="L65" s="220"/>
      <c r="M65" s="262"/>
      <c r="N65" s="165"/>
      <c r="O65" s="160"/>
      <c r="P65" s="160"/>
      <c r="Q65" s="160"/>
      <c r="R65" s="160"/>
      <c r="S65" s="160"/>
      <c r="T65" s="160"/>
      <c r="U65" s="160"/>
      <c r="V65" s="160"/>
      <c r="W65" s="160"/>
      <c r="X65" s="160"/>
      <c r="Y65" s="160"/>
    </row>
    <row r="66" spans="1:25" ht="22" customHeight="1" thickBot="1">
      <c r="A66" s="548"/>
      <c r="B66" s="178" t="s">
        <v>622</v>
      </c>
      <c r="C66" s="171" t="s">
        <v>558</v>
      </c>
      <c r="D66" s="179">
        <v>45471</v>
      </c>
      <c r="E66" s="186" t="s">
        <v>364</v>
      </c>
      <c r="F66" s="246" t="s">
        <v>611</v>
      </c>
      <c r="G66" s="533"/>
      <c r="H66" s="534"/>
      <c r="I66" s="535"/>
      <c r="J66" s="263"/>
      <c r="K66" s="256"/>
      <c r="L66" s="256"/>
      <c r="M66" s="270"/>
      <c r="N66" s="165"/>
      <c r="O66" s="160"/>
      <c r="P66" s="160"/>
      <c r="Q66" s="160"/>
      <c r="R66" s="160"/>
      <c r="S66" s="160"/>
      <c r="T66" s="160"/>
      <c r="U66" s="160"/>
      <c r="V66" s="160"/>
      <c r="W66" s="160"/>
      <c r="X66" s="160"/>
      <c r="Y66" s="160"/>
    </row>
    <row r="67" spans="1:25" ht="21.65" customHeight="1" thickTop="1">
      <c r="A67" s="546">
        <f>A63+1</f>
        <v>14</v>
      </c>
      <c r="B67" s="75" t="s">
        <v>347</v>
      </c>
      <c r="C67" s="75" t="s">
        <v>348</v>
      </c>
      <c r="D67" s="75" t="s">
        <v>349</v>
      </c>
      <c r="E67" s="349" t="s">
        <v>350</v>
      </c>
      <c r="F67" s="349"/>
      <c r="G67" s="540" t="s">
        <v>341</v>
      </c>
      <c r="H67" s="541"/>
      <c r="I67" s="183"/>
      <c r="J67" s="181" t="s">
        <v>367</v>
      </c>
      <c r="K67" s="181"/>
      <c r="L67" s="181"/>
      <c r="M67" s="214"/>
      <c r="N67" s="165"/>
      <c r="O67" s="160"/>
      <c r="P67" s="160"/>
      <c r="Q67" s="160"/>
      <c r="R67" s="160"/>
      <c r="S67" s="160"/>
      <c r="T67" s="160"/>
      <c r="U67" s="160"/>
      <c r="V67" s="160"/>
      <c r="W67" s="160"/>
      <c r="X67" s="160"/>
      <c r="Y67" s="160"/>
    </row>
    <row r="68" spans="1:25" ht="20">
      <c r="A68" s="547"/>
      <c r="B68" s="178" t="s">
        <v>621</v>
      </c>
      <c r="C68" s="178" t="s">
        <v>562</v>
      </c>
      <c r="D68" s="179">
        <v>45466</v>
      </c>
      <c r="E68" s="178"/>
      <c r="F68" s="227" t="s">
        <v>561</v>
      </c>
      <c r="G68" s="539" t="s">
        <v>560</v>
      </c>
      <c r="H68" s="531"/>
      <c r="I68" s="532"/>
      <c r="J68" s="269" t="s">
        <v>355</v>
      </c>
      <c r="K68" s="225"/>
      <c r="L68" s="221" t="s">
        <v>356</v>
      </c>
      <c r="M68" s="224">
        <v>325.83</v>
      </c>
      <c r="N68" s="165"/>
      <c r="O68" s="160"/>
      <c r="P68" s="160"/>
      <c r="Q68" s="160"/>
      <c r="R68" s="160"/>
      <c r="S68" s="160"/>
      <c r="T68" s="160"/>
      <c r="U68" s="160"/>
      <c r="V68" s="160"/>
      <c r="W68" s="160"/>
      <c r="X68" s="160"/>
      <c r="Y68" s="160"/>
    </row>
    <row r="69" spans="1:25" ht="21">
      <c r="A69" s="547"/>
      <c r="B69" s="175" t="s">
        <v>357</v>
      </c>
      <c r="C69" s="175" t="s">
        <v>358</v>
      </c>
      <c r="D69" s="175" t="s">
        <v>359</v>
      </c>
      <c r="E69" s="542" t="s">
        <v>360</v>
      </c>
      <c r="F69" s="543"/>
      <c r="G69" s="530"/>
      <c r="H69" s="531"/>
      <c r="I69" s="532"/>
      <c r="J69" s="174"/>
      <c r="K69" s="221"/>
      <c r="L69" s="220"/>
      <c r="M69" s="262"/>
      <c r="N69" s="165"/>
      <c r="O69" s="160"/>
      <c r="P69" s="160"/>
      <c r="Q69" s="160"/>
      <c r="R69" s="160"/>
      <c r="S69" s="160"/>
      <c r="T69" s="160"/>
      <c r="U69" s="160"/>
      <c r="V69" s="160"/>
      <c r="W69" s="160"/>
      <c r="X69" s="160"/>
      <c r="Y69" s="160"/>
    </row>
    <row r="70" spans="1:25" ht="22" customHeight="1" thickBot="1">
      <c r="A70" s="548"/>
      <c r="B70" s="178" t="s">
        <v>620</v>
      </c>
      <c r="C70" s="171" t="s">
        <v>558</v>
      </c>
      <c r="D70" s="179">
        <v>45467</v>
      </c>
      <c r="E70" s="186" t="s">
        <v>364</v>
      </c>
      <c r="F70" s="246" t="s">
        <v>619</v>
      </c>
      <c r="G70" s="533"/>
      <c r="H70" s="534"/>
      <c r="I70" s="535"/>
      <c r="J70" s="263"/>
      <c r="K70" s="256"/>
      <c r="L70" s="256"/>
      <c r="M70" s="270"/>
      <c r="N70" s="165"/>
      <c r="O70" s="160"/>
      <c r="P70" s="160"/>
      <c r="Q70" s="160"/>
      <c r="R70" s="160"/>
      <c r="S70" s="160"/>
      <c r="T70" s="160"/>
      <c r="U70" s="160"/>
      <c r="V70" s="160"/>
      <c r="W70" s="160"/>
      <c r="X70" s="160"/>
      <c r="Y70" s="160"/>
    </row>
    <row r="71" spans="1:25" ht="21.65" customHeight="1" thickTop="1">
      <c r="A71" s="546">
        <f>A67+1</f>
        <v>15</v>
      </c>
      <c r="B71" s="75" t="s">
        <v>347</v>
      </c>
      <c r="C71" s="75" t="s">
        <v>348</v>
      </c>
      <c r="D71" s="75" t="s">
        <v>349</v>
      </c>
      <c r="E71" s="349" t="s">
        <v>350</v>
      </c>
      <c r="F71" s="349"/>
      <c r="G71" s="540" t="s">
        <v>341</v>
      </c>
      <c r="H71" s="541"/>
      <c r="I71" s="183"/>
      <c r="J71" s="181" t="s">
        <v>367</v>
      </c>
      <c r="K71" s="181"/>
      <c r="L71" s="181"/>
      <c r="M71" s="214"/>
      <c r="N71" s="165"/>
      <c r="O71" s="160"/>
      <c r="P71" s="160"/>
      <c r="Q71" s="160"/>
      <c r="R71" s="160"/>
      <c r="S71" s="160"/>
      <c r="T71" s="160"/>
      <c r="U71" s="160"/>
      <c r="V71" s="160"/>
      <c r="W71" s="160"/>
      <c r="X71" s="160"/>
      <c r="Y71" s="160"/>
    </row>
    <row r="72" spans="1:25" ht="20">
      <c r="A72" s="547"/>
      <c r="B72" s="178" t="s">
        <v>618</v>
      </c>
      <c r="C72" s="178" t="s">
        <v>562</v>
      </c>
      <c r="D72" s="179">
        <v>45469</v>
      </c>
      <c r="E72" s="178"/>
      <c r="F72" s="227" t="s">
        <v>561</v>
      </c>
      <c r="G72" s="539" t="s">
        <v>560</v>
      </c>
      <c r="H72" s="531"/>
      <c r="I72" s="532"/>
      <c r="J72" s="269" t="s">
        <v>355</v>
      </c>
      <c r="K72" s="225"/>
      <c r="L72" s="221" t="s">
        <v>356</v>
      </c>
      <c r="M72" s="224">
        <v>651.66</v>
      </c>
      <c r="N72" s="165"/>
      <c r="O72" s="160"/>
      <c r="P72" s="160"/>
      <c r="Q72" s="160"/>
      <c r="R72" s="160"/>
      <c r="S72" s="160"/>
      <c r="T72" s="160"/>
      <c r="U72" s="160"/>
      <c r="V72" s="160"/>
      <c r="W72" s="160"/>
      <c r="X72" s="160"/>
      <c r="Y72" s="160"/>
    </row>
    <row r="73" spans="1:25" ht="21">
      <c r="A73" s="547"/>
      <c r="B73" s="175" t="s">
        <v>357</v>
      </c>
      <c r="C73" s="175" t="s">
        <v>358</v>
      </c>
      <c r="D73" s="175" t="s">
        <v>359</v>
      </c>
      <c r="E73" s="542" t="s">
        <v>360</v>
      </c>
      <c r="F73" s="543"/>
      <c r="G73" s="530"/>
      <c r="H73" s="531"/>
      <c r="I73" s="532"/>
      <c r="J73" s="174"/>
      <c r="K73" s="221"/>
      <c r="L73" s="220"/>
      <c r="M73" s="262"/>
      <c r="N73" s="165"/>
      <c r="O73" s="160"/>
      <c r="P73" s="160"/>
      <c r="Q73" s="160"/>
      <c r="R73" s="160"/>
      <c r="S73" s="160"/>
      <c r="T73" s="160"/>
      <c r="U73" s="160"/>
      <c r="V73" s="160"/>
      <c r="W73" s="160"/>
      <c r="X73" s="160"/>
      <c r="Y73" s="160"/>
    </row>
    <row r="74" spans="1:25" ht="22" customHeight="1" thickBot="1">
      <c r="A74" s="548"/>
      <c r="B74" s="178" t="s">
        <v>617</v>
      </c>
      <c r="C74" s="171" t="s">
        <v>558</v>
      </c>
      <c r="D74" s="179">
        <v>45471</v>
      </c>
      <c r="E74" s="186" t="s">
        <v>364</v>
      </c>
      <c r="F74" s="246" t="s">
        <v>614</v>
      </c>
      <c r="G74" s="533"/>
      <c r="H74" s="534"/>
      <c r="I74" s="535"/>
      <c r="J74" s="263"/>
      <c r="K74" s="256"/>
      <c r="L74" s="256"/>
      <c r="M74" s="270"/>
      <c r="N74" s="165"/>
      <c r="O74" s="160"/>
      <c r="P74" s="160"/>
      <c r="Q74" s="160"/>
      <c r="R74" s="160"/>
      <c r="S74" s="160"/>
      <c r="T74" s="160"/>
      <c r="U74" s="160"/>
      <c r="V74" s="160"/>
      <c r="W74" s="160"/>
      <c r="X74" s="160"/>
      <c r="Y74" s="160"/>
    </row>
    <row r="75" spans="1:25" ht="21.65" customHeight="1" thickTop="1">
      <c r="A75" s="546">
        <f>A71+1</f>
        <v>16</v>
      </c>
      <c r="B75" s="75" t="s">
        <v>347</v>
      </c>
      <c r="C75" s="75" t="s">
        <v>348</v>
      </c>
      <c r="D75" s="75" t="s">
        <v>349</v>
      </c>
      <c r="E75" s="349" t="s">
        <v>350</v>
      </c>
      <c r="F75" s="349"/>
      <c r="G75" s="540" t="s">
        <v>341</v>
      </c>
      <c r="H75" s="541"/>
      <c r="I75" s="183"/>
      <c r="J75" s="181" t="s">
        <v>367</v>
      </c>
      <c r="K75" s="181"/>
      <c r="L75" s="181"/>
      <c r="M75" s="214"/>
      <c r="N75" s="165"/>
      <c r="O75" s="160"/>
      <c r="P75" s="160"/>
      <c r="Q75" s="160"/>
      <c r="R75" s="160"/>
      <c r="S75" s="160"/>
      <c r="T75" s="160"/>
      <c r="U75" s="160"/>
      <c r="V75" s="160"/>
      <c r="W75" s="160"/>
      <c r="X75" s="160"/>
      <c r="Y75" s="160"/>
    </row>
    <row r="76" spans="1:25" ht="20">
      <c r="A76" s="547"/>
      <c r="B76" s="178" t="s">
        <v>616</v>
      </c>
      <c r="C76" s="178" t="s">
        <v>562</v>
      </c>
      <c r="D76" s="179">
        <v>45469</v>
      </c>
      <c r="E76" s="178"/>
      <c r="F76" s="227" t="s">
        <v>561</v>
      </c>
      <c r="G76" s="539" t="s">
        <v>560</v>
      </c>
      <c r="H76" s="531"/>
      <c r="I76" s="532"/>
      <c r="J76" s="269" t="s">
        <v>355</v>
      </c>
      <c r="K76" s="225"/>
      <c r="L76" s="221" t="s">
        <v>356</v>
      </c>
      <c r="M76" s="224">
        <v>651.66</v>
      </c>
      <c r="N76" s="165"/>
      <c r="O76" s="160"/>
      <c r="P76" s="160"/>
      <c r="Q76" s="160"/>
      <c r="R76" s="160"/>
      <c r="S76" s="160"/>
      <c r="T76" s="160"/>
      <c r="U76" s="160"/>
      <c r="V76" s="160"/>
      <c r="W76" s="160"/>
      <c r="X76" s="160"/>
      <c r="Y76" s="160"/>
    </row>
    <row r="77" spans="1:25" ht="21">
      <c r="A77" s="547"/>
      <c r="B77" s="175" t="s">
        <v>357</v>
      </c>
      <c r="C77" s="175" t="s">
        <v>358</v>
      </c>
      <c r="D77" s="175" t="s">
        <v>359</v>
      </c>
      <c r="E77" s="542" t="s">
        <v>360</v>
      </c>
      <c r="F77" s="543"/>
      <c r="G77" s="530"/>
      <c r="H77" s="531"/>
      <c r="I77" s="532"/>
      <c r="J77" s="174"/>
      <c r="K77" s="221"/>
      <c r="L77" s="220"/>
      <c r="M77" s="262"/>
      <c r="N77" s="165"/>
      <c r="O77" s="160"/>
      <c r="P77" s="160"/>
      <c r="Q77" s="160"/>
      <c r="R77" s="160"/>
      <c r="S77" s="160"/>
      <c r="T77" s="160"/>
      <c r="U77" s="160"/>
      <c r="V77" s="160"/>
      <c r="W77" s="160"/>
      <c r="X77" s="160"/>
      <c r="Y77" s="160"/>
    </row>
    <row r="78" spans="1:25" ht="22" customHeight="1" thickBot="1">
      <c r="A78" s="548"/>
      <c r="B78" s="178" t="s">
        <v>615</v>
      </c>
      <c r="C78" s="171" t="s">
        <v>558</v>
      </c>
      <c r="D78" s="179">
        <v>45471</v>
      </c>
      <c r="E78" s="186" t="s">
        <v>364</v>
      </c>
      <c r="F78" s="246" t="s">
        <v>614</v>
      </c>
      <c r="G78" s="533"/>
      <c r="H78" s="534"/>
      <c r="I78" s="535"/>
      <c r="J78" s="263"/>
      <c r="K78" s="256"/>
      <c r="L78" s="256"/>
      <c r="M78" s="270"/>
      <c r="N78" s="165"/>
      <c r="O78" s="160"/>
      <c r="P78" s="160"/>
      <c r="Q78" s="160"/>
      <c r="R78" s="160"/>
      <c r="S78" s="160"/>
      <c r="T78" s="160"/>
      <c r="U78" s="160"/>
      <c r="V78" s="160"/>
      <c r="W78" s="160"/>
      <c r="X78" s="160"/>
      <c r="Y78" s="160"/>
    </row>
    <row r="79" spans="1:25" ht="21.65" customHeight="1" thickTop="1">
      <c r="A79" s="546">
        <f>A75+1</f>
        <v>17</v>
      </c>
      <c r="B79" s="75" t="s">
        <v>347</v>
      </c>
      <c r="C79" s="75" t="s">
        <v>348</v>
      </c>
      <c r="D79" s="75" t="s">
        <v>349</v>
      </c>
      <c r="E79" s="349" t="s">
        <v>350</v>
      </c>
      <c r="F79" s="349"/>
      <c r="G79" s="540" t="s">
        <v>341</v>
      </c>
      <c r="H79" s="541"/>
      <c r="I79" s="183"/>
      <c r="J79" s="181" t="s">
        <v>367</v>
      </c>
      <c r="K79" s="181"/>
      <c r="L79" s="181"/>
      <c r="M79" s="214"/>
      <c r="N79" s="165"/>
      <c r="O79" s="160"/>
      <c r="P79" s="160"/>
      <c r="Q79" s="160"/>
      <c r="R79" s="160"/>
      <c r="S79" s="160"/>
      <c r="T79" s="160"/>
      <c r="U79" s="160"/>
      <c r="V79" s="160"/>
      <c r="W79" s="160"/>
      <c r="X79" s="160"/>
      <c r="Y79" s="160"/>
    </row>
    <row r="80" spans="1:25" ht="20">
      <c r="A80" s="547"/>
      <c r="B80" s="178" t="s">
        <v>613</v>
      </c>
      <c r="C80" s="178" t="s">
        <v>562</v>
      </c>
      <c r="D80" s="179">
        <v>45466</v>
      </c>
      <c r="E80" s="178"/>
      <c r="F80" s="227" t="s">
        <v>561</v>
      </c>
      <c r="G80" s="539" t="s">
        <v>560</v>
      </c>
      <c r="H80" s="531"/>
      <c r="I80" s="532"/>
      <c r="J80" s="269" t="s">
        <v>355</v>
      </c>
      <c r="K80" s="225"/>
      <c r="L80" s="221" t="s">
        <v>356</v>
      </c>
      <c r="M80" s="224">
        <v>1629.15</v>
      </c>
      <c r="N80" s="165"/>
      <c r="O80" s="160"/>
      <c r="P80" s="160"/>
      <c r="Q80" s="160"/>
      <c r="R80" s="160"/>
      <c r="S80" s="160"/>
      <c r="T80" s="160"/>
      <c r="U80" s="160"/>
      <c r="V80" s="160"/>
      <c r="W80" s="160"/>
      <c r="X80" s="160"/>
      <c r="Y80" s="160"/>
    </row>
    <row r="81" spans="1:25" ht="21">
      <c r="A81" s="547"/>
      <c r="B81" s="175" t="s">
        <v>357</v>
      </c>
      <c r="C81" s="175" t="s">
        <v>358</v>
      </c>
      <c r="D81" s="175" t="s">
        <v>359</v>
      </c>
      <c r="E81" s="542" t="s">
        <v>360</v>
      </c>
      <c r="F81" s="543"/>
      <c r="G81" s="530"/>
      <c r="H81" s="531"/>
      <c r="I81" s="532"/>
      <c r="J81" s="174"/>
      <c r="K81" s="221"/>
      <c r="L81" s="220"/>
      <c r="M81" s="262"/>
      <c r="N81" s="165"/>
      <c r="O81" s="160"/>
      <c r="P81" s="160"/>
      <c r="Q81" s="160"/>
      <c r="R81" s="160"/>
      <c r="S81" s="160"/>
      <c r="T81" s="160"/>
      <c r="U81" s="160"/>
      <c r="V81" s="160"/>
      <c r="W81" s="160"/>
      <c r="X81" s="160"/>
      <c r="Y81" s="160"/>
    </row>
    <row r="82" spans="1:25" ht="22" customHeight="1" thickBot="1">
      <c r="A82" s="548"/>
      <c r="B82" s="178" t="s">
        <v>612</v>
      </c>
      <c r="C82" s="171" t="s">
        <v>558</v>
      </c>
      <c r="D82" s="179">
        <v>45471</v>
      </c>
      <c r="E82" s="186" t="s">
        <v>364</v>
      </c>
      <c r="F82" s="246" t="s">
        <v>611</v>
      </c>
      <c r="G82" s="533"/>
      <c r="H82" s="534"/>
      <c r="I82" s="535"/>
      <c r="J82" s="263"/>
      <c r="K82" s="256"/>
      <c r="L82" s="256"/>
      <c r="M82" s="270"/>
      <c r="N82" s="165"/>
      <c r="O82" s="160"/>
      <c r="P82" s="160"/>
      <c r="Q82" s="160"/>
      <c r="R82" s="160"/>
      <c r="S82" s="160"/>
      <c r="T82" s="160"/>
      <c r="U82" s="160"/>
      <c r="V82" s="160"/>
      <c r="W82" s="160"/>
      <c r="X82" s="160"/>
      <c r="Y82" s="160"/>
    </row>
    <row r="83" spans="1:25" ht="21.65" customHeight="1" thickTop="1">
      <c r="A83" s="546">
        <f>A79+1</f>
        <v>18</v>
      </c>
      <c r="B83" s="75" t="s">
        <v>347</v>
      </c>
      <c r="C83" s="75" t="s">
        <v>348</v>
      </c>
      <c r="D83" s="75" t="s">
        <v>349</v>
      </c>
      <c r="E83" s="349" t="s">
        <v>350</v>
      </c>
      <c r="F83" s="349"/>
      <c r="G83" s="540" t="s">
        <v>341</v>
      </c>
      <c r="H83" s="541"/>
      <c r="I83" s="183"/>
      <c r="J83" s="181" t="s">
        <v>367</v>
      </c>
      <c r="K83" s="181"/>
      <c r="L83" s="181"/>
      <c r="M83" s="214"/>
      <c r="N83" s="165"/>
      <c r="O83" s="160"/>
      <c r="P83" s="160"/>
      <c r="Q83" s="160"/>
      <c r="R83" s="160"/>
      <c r="S83" s="160"/>
      <c r="T83" s="160"/>
      <c r="U83" s="160"/>
      <c r="V83" s="160"/>
      <c r="W83" s="160"/>
      <c r="X83" s="160"/>
      <c r="Y83" s="160"/>
    </row>
    <row r="84" spans="1:25" ht="20">
      <c r="A84" s="547"/>
      <c r="B84" s="178" t="s">
        <v>610</v>
      </c>
      <c r="C84" s="178" t="s">
        <v>562</v>
      </c>
      <c r="D84" s="179">
        <v>45487</v>
      </c>
      <c r="E84" s="178"/>
      <c r="F84" s="227" t="s">
        <v>561</v>
      </c>
      <c r="G84" s="539" t="s">
        <v>560</v>
      </c>
      <c r="H84" s="531"/>
      <c r="I84" s="532"/>
      <c r="J84" s="269" t="s">
        <v>355</v>
      </c>
      <c r="K84" s="225"/>
      <c r="L84" s="221" t="s">
        <v>356</v>
      </c>
      <c r="M84" s="224">
        <v>1588.55</v>
      </c>
      <c r="N84" s="165"/>
      <c r="O84" s="160"/>
      <c r="P84" s="160"/>
      <c r="Q84" s="160"/>
      <c r="R84" s="160"/>
      <c r="S84" s="160"/>
      <c r="T84" s="160"/>
      <c r="U84" s="160"/>
      <c r="V84" s="160"/>
      <c r="W84" s="160"/>
      <c r="X84" s="160"/>
      <c r="Y84" s="160"/>
    </row>
    <row r="85" spans="1:25" ht="21">
      <c r="A85" s="547"/>
      <c r="B85" s="175" t="s">
        <v>357</v>
      </c>
      <c r="C85" s="175" t="s">
        <v>358</v>
      </c>
      <c r="D85" s="175" t="s">
        <v>359</v>
      </c>
      <c r="E85" s="542" t="s">
        <v>360</v>
      </c>
      <c r="F85" s="543"/>
      <c r="G85" s="530"/>
      <c r="H85" s="531"/>
      <c r="I85" s="532"/>
      <c r="J85" s="174"/>
      <c r="K85" s="221"/>
      <c r="L85" s="220"/>
      <c r="M85" s="262"/>
      <c r="N85" s="165"/>
      <c r="O85" s="160"/>
      <c r="P85" s="160"/>
      <c r="Q85" s="160"/>
      <c r="R85" s="160"/>
      <c r="S85" s="160"/>
      <c r="T85" s="160"/>
      <c r="U85" s="160"/>
      <c r="V85" s="160"/>
      <c r="W85" s="160"/>
      <c r="X85" s="160"/>
      <c r="Y85" s="160"/>
    </row>
    <row r="86" spans="1:25" ht="22" customHeight="1" thickBot="1">
      <c r="A86" s="548"/>
      <c r="B86" s="178" t="s">
        <v>609</v>
      </c>
      <c r="C86" s="171" t="s">
        <v>558</v>
      </c>
      <c r="D86" s="179">
        <v>45492</v>
      </c>
      <c r="E86" s="186" t="s">
        <v>364</v>
      </c>
      <c r="F86" s="246" t="s">
        <v>597</v>
      </c>
      <c r="G86" s="533"/>
      <c r="H86" s="534"/>
      <c r="I86" s="535"/>
      <c r="J86" s="263"/>
      <c r="K86" s="256"/>
      <c r="L86" s="256"/>
      <c r="M86" s="270"/>
      <c r="N86" s="165"/>
      <c r="O86" s="160"/>
      <c r="P86" s="160"/>
      <c r="Q86" s="160"/>
      <c r="R86" s="160"/>
      <c r="S86" s="160"/>
      <c r="T86" s="160"/>
      <c r="U86" s="160"/>
      <c r="V86" s="160"/>
      <c r="W86" s="160"/>
      <c r="X86" s="160"/>
      <c r="Y86" s="160"/>
    </row>
    <row r="87" spans="1:25" ht="21.65" customHeight="1" thickTop="1">
      <c r="A87" s="546">
        <f>A83+1</f>
        <v>19</v>
      </c>
      <c r="B87" s="75" t="s">
        <v>347</v>
      </c>
      <c r="C87" s="75" t="s">
        <v>348</v>
      </c>
      <c r="D87" s="75" t="s">
        <v>349</v>
      </c>
      <c r="E87" s="349" t="s">
        <v>350</v>
      </c>
      <c r="F87" s="349"/>
      <c r="G87" s="540" t="s">
        <v>341</v>
      </c>
      <c r="H87" s="541"/>
      <c r="I87" s="183"/>
      <c r="J87" s="181" t="s">
        <v>367</v>
      </c>
      <c r="K87" s="181"/>
      <c r="L87" s="181"/>
      <c r="M87" s="214"/>
      <c r="N87" s="165"/>
      <c r="O87" s="160"/>
      <c r="P87" s="160"/>
      <c r="Q87" s="160"/>
      <c r="R87" s="160"/>
      <c r="S87" s="160"/>
      <c r="T87" s="160"/>
      <c r="U87" s="160"/>
      <c r="V87" s="160"/>
      <c r="W87" s="160"/>
      <c r="X87" s="160"/>
      <c r="Y87" s="160"/>
    </row>
    <row r="88" spans="1:25" ht="20">
      <c r="A88" s="547"/>
      <c r="B88" s="178" t="s">
        <v>608</v>
      </c>
      <c r="C88" s="178" t="s">
        <v>562</v>
      </c>
      <c r="D88" s="179">
        <v>45487</v>
      </c>
      <c r="E88" s="178"/>
      <c r="F88" s="227" t="s">
        <v>561</v>
      </c>
      <c r="G88" s="539" t="s">
        <v>560</v>
      </c>
      <c r="H88" s="531"/>
      <c r="I88" s="532"/>
      <c r="J88" s="269" t="s">
        <v>355</v>
      </c>
      <c r="K88" s="225"/>
      <c r="L88" s="221" t="s">
        <v>356</v>
      </c>
      <c r="M88" s="224">
        <v>1588.55</v>
      </c>
      <c r="N88" s="165"/>
      <c r="O88" s="160"/>
      <c r="P88" s="160"/>
      <c r="Q88" s="160"/>
      <c r="R88" s="160"/>
      <c r="S88" s="160"/>
      <c r="T88" s="160"/>
      <c r="U88" s="160"/>
      <c r="V88" s="160"/>
      <c r="W88" s="160"/>
      <c r="X88" s="160"/>
      <c r="Y88" s="160"/>
    </row>
    <row r="89" spans="1:25" ht="21">
      <c r="A89" s="547"/>
      <c r="B89" s="175" t="s">
        <v>357</v>
      </c>
      <c r="C89" s="175" t="s">
        <v>358</v>
      </c>
      <c r="D89" s="175" t="s">
        <v>359</v>
      </c>
      <c r="E89" s="542" t="s">
        <v>360</v>
      </c>
      <c r="F89" s="543"/>
      <c r="G89" s="530"/>
      <c r="H89" s="531"/>
      <c r="I89" s="532"/>
      <c r="J89" s="174"/>
      <c r="K89" s="221"/>
      <c r="L89" s="220"/>
      <c r="M89" s="262"/>
      <c r="N89" s="165"/>
      <c r="O89" s="160"/>
      <c r="P89" s="160"/>
      <c r="Q89" s="160"/>
      <c r="R89" s="160"/>
      <c r="S89" s="160"/>
      <c r="T89" s="160"/>
      <c r="U89" s="160"/>
      <c r="V89" s="160"/>
      <c r="W89" s="160"/>
      <c r="X89" s="160"/>
      <c r="Y89" s="160"/>
    </row>
    <row r="90" spans="1:25" ht="22" customHeight="1" thickBot="1">
      <c r="A90" s="548"/>
      <c r="B90" s="178" t="s">
        <v>607</v>
      </c>
      <c r="C90" s="171" t="s">
        <v>558</v>
      </c>
      <c r="D90" s="179">
        <v>45492</v>
      </c>
      <c r="E90" s="186" t="s">
        <v>364</v>
      </c>
      <c r="F90" s="246" t="s">
        <v>597</v>
      </c>
      <c r="G90" s="533"/>
      <c r="H90" s="534"/>
      <c r="I90" s="535"/>
      <c r="J90" s="263"/>
      <c r="K90" s="256"/>
      <c r="L90" s="256"/>
      <c r="M90" s="270"/>
      <c r="N90" s="165"/>
      <c r="O90" s="160"/>
      <c r="P90" s="160"/>
      <c r="Q90" s="160"/>
      <c r="R90" s="160"/>
      <c r="S90" s="160"/>
      <c r="T90" s="160"/>
      <c r="U90" s="160"/>
      <c r="V90" s="160"/>
      <c r="W90" s="160"/>
      <c r="X90" s="160"/>
      <c r="Y90" s="160"/>
    </row>
    <row r="91" spans="1:25" ht="21.65" customHeight="1" thickTop="1">
      <c r="A91" s="546">
        <f>A87+1</f>
        <v>20</v>
      </c>
      <c r="B91" s="75" t="s">
        <v>347</v>
      </c>
      <c r="C91" s="75" t="s">
        <v>348</v>
      </c>
      <c r="D91" s="75" t="s">
        <v>349</v>
      </c>
      <c r="E91" s="349" t="s">
        <v>350</v>
      </c>
      <c r="F91" s="349"/>
      <c r="G91" s="540" t="s">
        <v>341</v>
      </c>
      <c r="H91" s="541"/>
      <c r="I91" s="183"/>
      <c r="J91" s="181" t="s">
        <v>367</v>
      </c>
      <c r="K91" s="181"/>
      <c r="L91" s="181"/>
      <c r="M91" s="214"/>
      <c r="N91" s="165"/>
      <c r="O91" s="160"/>
      <c r="P91" s="160"/>
      <c r="Q91" s="160"/>
      <c r="R91" s="160"/>
      <c r="S91" s="160"/>
      <c r="T91" s="160"/>
      <c r="U91" s="160"/>
      <c r="V91" s="160"/>
      <c r="W91" s="160"/>
      <c r="X91" s="160"/>
      <c r="Y91" s="160"/>
    </row>
    <row r="92" spans="1:25" ht="20">
      <c r="A92" s="547"/>
      <c r="B92" s="178" t="s">
        <v>606</v>
      </c>
      <c r="C92" s="178" t="s">
        <v>562</v>
      </c>
      <c r="D92" s="179">
        <v>45491</v>
      </c>
      <c r="E92" s="178"/>
      <c r="F92" s="227" t="s">
        <v>561</v>
      </c>
      <c r="G92" s="539" t="s">
        <v>560</v>
      </c>
      <c r="H92" s="531"/>
      <c r="I92" s="532"/>
      <c r="J92" s="269" t="s">
        <v>355</v>
      </c>
      <c r="K92" s="225"/>
      <c r="L92" s="221" t="s">
        <v>356</v>
      </c>
      <c r="M92" s="224">
        <v>635.41999999999996</v>
      </c>
      <c r="N92" s="165"/>
      <c r="O92" s="160"/>
      <c r="P92" s="160"/>
      <c r="Q92" s="160"/>
      <c r="R92" s="160"/>
      <c r="S92" s="160"/>
      <c r="T92" s="160"/>
      <c r="U92" s="160"/>
      <c r="V92" s="160"/>
      <c r="W92" s="160"/>
      <c r="X92" s="160"/>
      <c r="Y92" s="160"/>
    </row>
    <row r="93" spans="1:25" ht="21">
      <c r="A93" s="547"/>
      <c r="B93" s="175" t="s">
        <v>357</v>
      </c>
      <c r="C93" s="175" t="s">
        <v>358</v>
      </c>
      <c r="D93" s="175" t="s">
        <v>359</v>
      </c>
      <c r="E93" s="542" t="s">
        <v>360</v>
      </c>
      <c r="F93" s="543"/>
      <c r="G93" s="530"/>
      <c r="H93" s="531"/>
      <c r="I93" s="532"/>
      <c r="J93" s="174"/>
      <c r="K93" s="221"/>
      <c r="L93" s="220"/>
      <c r="M93" s="219"/>
      <c r="N93" s="165"/>
      <c r="O93" s="160"/>
      <c r="P93" s="160"/>
      <c r="Q93" s="160"/>
      <c r="R93" s="160"/>
      <c r="S93" s="160"/>
      <c r="T93" s="160"/>
      <c r="U93" s="160"/>
      <c r="V93" s="160"/>
      <c r="W93" s="160"/>
      <c r="X93" s="160"/>
      <c r="Y93" s="160"/>
    </row>
    <row r="94" spans="1:25" ht="0.65" customHeight="1">
      <c r="A94" s="547"/>
      <c r="B94" s="268"/>
      <c r="C94" s="268"/>
      <c r="D94" s="179">
        <v>45492</v>
      </c>
      <c r="E94" s="186" t="s">
        <v>364</v>
      </c>
      <c r="F94" s="246" t="s">
        <v>597</v>
      </c>
      <c r="G94" s="267"/>
      <c r="H94" s="266"/>
      <c r="I94" s="265"/>
      <c r="J94" s="263"/>
      <c r="K94" s="256"/>
      <c r="L94" s="220"/>
      <c r="M94" s="264"/>
      <c r="N94" s="165"/>
      <c r="O94" s="160"/>
      <c r="P94" s="160"/>
      <c r="Q94" s="160"/>
      <c r="R94" s="160"/>
      <c r="S94" s="160"/>
      <c r="T94" s="160"/>
      <c r="U94" s="160"/>
      <c r="V94" s="160"/>
      <c r="W94" s="160"/>
      <c r="X94" s="160"/>
      <c r="Y94" s="160"/>
    </row>
    <row r="95" spans="1:25" ht="22" customHeight="1" thickBot="1">
      <c r="A95" s="548"/>
      <c r="B95" s="178" t="s">
        <v>605</v>
      </c>
      <c r="C95" s="171" t="s">
        <v>558</v>
      </c>
      <c r="D95" s="179">
        <v>45493</v>
      </c>
      <c r="E95" s="186" t="s">
        <v>364</v>
      </c>
      <c r="F95" s="246" t="s">
        <v>602</v>
      </c>
      <c r="G95" s="533"/>
      <c r="H95" s="534"/>
      <c r="I95" s="535"/>
      <c r="J95" s="263"/>
      <c r="K95" s="256"/>
      <c r="L95" s="256"/>
      <c r="M95" s="255"/>
      <c r="N95" s="165"/>
      <c r="O95" s="160"/>
      <c r="P95" s="160"/>
      <c r="Q95" s="160"/>
      <c r="R95" s="160"/>
      <c r="S95" s="160"/>
      <c r="T95" s="160"/>
      <c r="U95" s="160"/>
      <c r="V95" s="160"/>
      <c r="W95" s="160"/>
      <c r="X95" s="160"/>
      <c r="Y95" s="160"/>
    </row>
    <row r="96" spans="1:25" ht="22" customHeight="1" thickTop="1" thickBot="1">
      <c r="A96" s="554">
        <f>A91+1</f>
        <v>21</v>
      </c>
      <c r="B96" s="75" t="s">
        <v>347</v>
      </c>
      <c r="C96" s="75" t="s">
        <v>348</v>
      </c>
      <c r="D96" s="75" t="s">
        <v>349</v>
      </c>
      <c r="E96" s="349" t="s">
        <v>350</v>
      </c>
      <c r="F96" s="349"/>
      <c r="G96" s="540" t="s">
        <v>341</v>
      </c>
      <c r="H96" s="541"/>
      <c r="I96" s="183"/>
      <c r="J96" s="181" t="s">
        <v>367</v>
      </c>
      <c r="K96" s="181"/>
      <c r="L96" s="181"/>
      <c r="M96" s="214"/>
      <c r="N96" s="165"/>
      <c r="O96" s="160"/>
      <c r="P96" s="160"/>
      <c r="Q96" s="160"/>
      <c r="R96" s="160"/>
      <c r="S96" s="160"/>
      <c r="T96" s="160"/>
      <c r="U96" s="160"/>
      <c r="V96" s="160"/>
      <c r="W96" s="160"/>
      <c r="X96" s="160"/>
      <c r="Y96" s="160"/>
    </row>
    <row r="97" spans="1:25" ht="21" thickTop="1" thickBot="1">
      <c r="A97" s="555"/>
      <c r="B97" s="217" t="s">
        <v>604</v>
      </c>
      <c r="C97" s="217" t="s">
        <v>562</v>
      </c>
      <c r="D97" s="179">
        <v>45491</v>
      </c>
      <c r="E97" s="217"/>
      <c r="F97" s="260" t="s">
        <v>561</v>
      </c>
      <c r="G97" s="539" t="s">
        <v>560</v>
      </c>
      <c r="H97" s="531"/>
      <c r="I97" s="532"/>
      <c r="J97" s="226" t="s">
        <v>355</v>
      </c>
      <c r="K97" s="225"/>
      <c r="L97" s="221" t="s">
        <v>356</v>
      </c>
      <c r="M97" s="224">
        <v>635.41999999999996</v>
      </c>
      <c r="N97" s="165"/>
      <c r="O97" s="160"/>
      <c r="P97" s="160"/>
      <c r="Q97" s="160"/>
      <c r="R97" s="160"/>
      <c r="S97" s="160"/>
      <c r="T97" s="160"/>
      <c r="U97" s="160"/>
      <c r="V97" s="160"/>
      <c r="W97" s="160"/>
      <c r="X97" s="160"/>
      <c r="Y97" s="160"/>
    </row>
    <row r="98" spans="1:25" ht="22" thickTop="1" thickBot="1">
      <c r="A98" s="555"/>
      <c r="B98" s="223" t="s">
        <v>357</v>
      </c>
      <c r="C98" s="223" t="s">
        <v>358</v>
      </c>
      <c r="D98" s="223" t="s">
        <v>359</v>
      </c>
      <c r="E98" s="544" t="s">
        <v>360</v>
      </c>
      <c r="F98" s="613"/>
      <c r="G98" s="530"/>
      <c r="H98" s="531"/>
      <c r="I98" s="532"/>
      <c r="J98" s="222"/>
      <c r="K98" s="221"/>
      <c r="L98" s="220"/>
      <c r="M98" s="262"/>
      <c r="N98" s="165"/>
      <c r="O98" s="160"/>
      <c r="P98" s="160"/>
      <c r="Q98" s="160"/>
      <c r="R98" s="160"/>
      <c r="S98" s="160"/>
      <c r="T98" s="160"/>
      <c r="U98" s="160"/>
      <c r="V98" s="160"/>
      <c r="W98" s="160"/>
      <c r="X98" s="160"/>
      <c r="Y98" s="160"/>
    </row>
    <row r="99" spans="1:25" ht="22" customHeight="1" thickTop="1" thickBot="1">
      <c r="A99" s="555"/>
      <c r="B99" s="261" t="s">
        <v>603</v>
      </c>
      <c r="C99" s="217" t="s">
        <v>558</v>
      </c>
      <c r="D99" s="179">
        <v>45493</v>
      </c>
      <c r="E99" s="186" t="s">
        <v>364</v>
      </c>
      <c r="F99" s="246" t="s">
        <v>602</v>
      </c>
      <c r="G99" s="533"/>
      <c r="H99" s="534"/>
      <c r="I99" s="535"/>
      <c r="J99" s="257"/>
      <c r="K99" s="256"/>
      <c r="L99" s="256"/>
      <c r="M99" s="255"/>
      <c r="N99" s="165"/>
      <c r="O99" s="160"/>
      <c r="P99" s="160"/>
      <c r="Q99" s="160"/>
      <c r="R99" s="160"/>
      <c r="S99" s="160"/>
      <c r="T99" s="160"/>
      <c r="U99" s="160"/>
      <c r="V99" s="160"/>
      <c r="W99" s="160"/>
      <c r="X99" s="160"/>
      <c r="Y99" s="160"/>
    </row>
    <row r="100" spans="1:25" ht="22" customHeight="1" thickTop="1" thickBot="1">
      <c r="A100" s="554">
        <f>A96+1</f>
        <v>22</v>
      </c>
      <c r="B100" s="75" t="s">
        <v>347</v>
      </c>
      <c r="C100" s="75" t="s">
        <v>348</v>
      </c>
      <c r="D100" s="75" t="s">
        <v>349</v>
      </c>
      <c r="E100" s="349" t="s">
        <v>350</v>
      </c>
      <c r="F100" s="349"/>
      <c r="G100" s="540" t="s">
        <v>341</v>
      </c>
      <c r="H100" s="541"/>
      <c r="I100" s="183"/>
      <c r="J100" s="181" t="s">
        <v>367</v>
      </c>
      <c r="K100" s="181"/>
      <c r="L100" s="181"/>
      <c r="M100" s="214"/>
      <c r="N100" s="165"/>
      <c r="O100" s="160"/>
      <c r="P100" s="160"/>
      <c r="Q100" s="160"/>
      <c r="R100" s="160"/>
      <c r="S100" s="160"/>
      <c r="T100" s="160"/>
      <c r="U100" s="160"/>
      <c r="V100" s="160"/>
      <c r="W100" s="160"/>
      <c r="X100" s="160"/>
      <c r="Y100" s="160"/>
    </row>
    <row r="101" spans="1:25" ht="21" thickTop="1" thickBot="1">
      <c r="A101" s="555"/>
      <c r="B101" s="217" t="s">
        <v>601</v>
      </c>
      <c r="C101" s="217" t="s">
        <v>562</v>
      </c>
      <c r="D101" s="179">
        <v>45489</v>
      </c>
      <c r="E101" s="217"/>
      <c r="F101" s="260" t="s">
        <v>561</v>
      </c>
      <c r="G101" s="539" t="s">
        <v>560</v>
      </c>
      <c r="H101" s="531"/>
      <c r="I101" s="532"/>
      <c r="J101" s="226" t="s">
        <v>355</v>
      </c>
      <c r="K101" s="225"/>
      <c r="L101" s="221" t="s">
        <v>356</v>
      </c>
      <c r="M101" s="224">
        <v>317.70999999999998</v>
      </c>
      <c r="N101" s="165"/>
      <c r="O101" s="160"/>
      <c r="P101" s="160"/>
      <c r="Q101" s="160"/>
      <c r="R101" s="160"/>
      <c r="S101" s="160"/>
      <c r="T101" s="160"/>
      <c r="U101" s="160"/>
      <c r="V101" s="160"/>
      <c r="W101" s="160"/>
      <c r="X101" s="160"/>
      <c r="Y101" s="160"/>
    </row>
    <row r="102" spans="1:25" ht="22" thickTop="1" thickBot="1">
      <c r="A102" s="555"/>
      <c r="B102" s="223" t="s">
        <v>357</v>
      </c>
      <c r="C102" s="223" t="s">
        <v>358</v>
      </c>
      <c r="D102" s="223" t="s">
        <v>359</v>
      </c>
      <c r="E102" s="544" t="s">
        <v>360</v>
      </c>
      <c r="F102" s="545"/>
      <c r="G102" s="530"/>
      <c r="H102" s="531"/>
      <c r="I102" s="532"/>
      <c r="J102" s="222"/>
      <c r="K102" s="221"/>
      <c r="L102" s="220"/>
      <c r="M102" s="219"/>
      <c r="N102" s="165"/>
      <c r="O102" s="160"/>
      <c r="P102" s="160"/>
      <c r="Q102" s="160"/>
      <c r="R102" s="160"/>
      <c r="S102" s="160"/>
      <c r="T102" s="160"/>
      <c r="U102" s="160"/>
      <c r="V102" s="160"/>
      <c r="W102" s="160"/>
      <c r="X102" s="160"/>
      <c r="Y102" s="160"/>
    </row>
    <row r="103" spans="1:25" ht="22" customHeight="1" thickTop="1" thickBot="1">
      <c r="A103" s="555"/>
      <c r="B103" s="259" t="s">
        <v>600</v>
      </c>
      <c r="C103" s="217" t="s">
        <v>558</v>
      </c>
      <c r="D103" s="247">
        <v>45490</v>
      </c>
      <c r="E103" s="258" t="s">
        <v>364</v>
      </c>
      <c r="F103" s="246" t="s">
        <v>599</v>
      </c>
      <c r="G103" s="533"/>
      <c r="H103" s="534"/>
      <c r="I103" s="535"/>
      <c r="J103" s="257"/>
      <c r="K103" s="256"/>
      <c r="L103" s="256"/>
      <c r="M103" s="255"/>
      <c r="N103" s="165"/>
      <c r="O103" s="160"/>
      <c r="P103" s="160"/>
      <c r="Q103" s="160"/>
      <c r="R103" s="160"/>
      <c r="S103" s="160"/>
      <c r="T103" s="160"/>
      <c r="U103" s="160"/>
      <c r="V103" s="160"/>
      <c r="W103" s="160"/>
      <c r="X103" s="160"/>
      <c r="Y103" s="160"/>
    </row>
    <row r="104" spans="1:25" ht="21.65" customHeight="1" thickTop="1" thickBot="1">
      <c r="A104" s="551">
        <f>A100+1</f>
        <v>23</v>
      </c>
      <c r="B104" s="75" t="s">
        <v>347</v>
      </c>
      <c r="C104" s="75" t="s">
        <v>348</v>
      </c>
      <c r="D104" s="75" t="s">
        <v>349</v>
      </c>
      <c r="E104" s="349" t="s">
        <v>350</v>
      </c>
      <c r="F104" s="349"/>
      <c r="G104" s="540" t="s">
        <v>341</v>
      </c>
      <c r="H104" s="541"/>
      <c r="I104" s="183"/>
      <c r="J104" s="181" t="s">
        <v>367</v>
      </c>
      <c r="K104" s="181"/>
      <c r="L104" s="181"/>
      <c r="M104" s="214"/>
      <c r="N104" s="165"/>
      <c r="O104" s="160"/>
      <c r="P104" s="160"/>
      <c r="Q104" s="160"/>
      <c r="R104" s="160"/>
      <c r="S104" s="160"/>
      <c r="T104" s="160"/>
      <c r="U104" s="160"/>
      <c r="V104" s="160"/>
      <c r="W104" s="160"/>
      <c r="X104" s="160"/>
      <c r="Y104" s="160"/>
    </row>
    <row r="105" spans="1:25" ht="19.75" customHeight="1" thickTop="1" thickBot="1">
      <c r="A105" s="552"/>
      <c r="B105" s="217" t="s">
        <v>598</v>
      </c>
      <c r="C105" s="217" t="s">
        <v>562</v>
      </c>
      <c r="D105" s="179">
        <v>45487</v>
      </c>
      <c r="E105" s="178"/>
      <c r="F105" s="227" t="s">
        <v>561</v>
      </c>
      <c r="G105" s="539" t="s">
        <v>560</v>
      </c>
      <c r="H105" s="531"/>
      <c r="I105" s="532"/>
      <c r="J105" s="226" t="s">
        <v>355</v>
      </c>
      <c r="K105" s="225"/>
      <c r="L105" s="221" t="s">
        <v>356</v>
      </c>
      <c r="M105" s="224">
        <v>1588.55</v>
      </c>
      <c r="N105" s="165"/>
      <c r="O105" s="160"/>
      <c r="P105" s="160"/>
      <c r="Q105" s="160"/>
      <c r="R105" s="160"/>
      <c r="S105" s="160"/>
      <c r="T105" s="160"/>
      <c r="U105" s="160"/>
      <c r="V105" s="160"/>
      <c r="W105" s="160"/>
      <c r="X105" s="160"/>
      <c r="Y105" s="160"/>
    </row>
    <row r="106" spans="1:25" ht="22" customHeight="1" thickTop="1" thickBot="1">
      <c r="A106" s="552"/>
      <c r="B106" s="223" t="s">
        <v>357</v>
      </c>
      <c r="C106" s="223" t="s">
        <v>358</v>
      </c>
      <c r="D106" s="175" t="s">
        <v>359</v>
      </c>
      <c r="E106" s="542" t="s">
        <v>360</v>
      </c>
      <c r="F106" s="543"/>
      <c r="G106" s="530"/>
      <c r="H106" s="531"/>
      <c r="I106" s="532"/>
      <c r="J106" s="222"/>
      <c r="K106" s="221"/>
      <c r="L106" s="220"/>
      <c r="M106" s="219"/>
      <c r="N106" s="165"/>
      <c r="O106" s="160"/>
      <c r="P106" s="160"/>
      <c r="Q106" s="160"/>
      <c r="R106" s="160"/>
      <c r="S106" s="160"/>
      <c r="T106" s="160"/>
      <c r="U106" s="160"/>
      <c r="V106" s="160"/>
      <c r="W106" s="160"/>
      <c r="X106" s="160"/>
      <c r="Y106" s="160"/>
    </row>
    <row r="107" spans="1:25" s="248" customFormat="1" ht="21.65" customHeight="1" thickTop="1" thickBot="1">
      <c r="A107" s="553"/>
      <c r="B107" s="159"/>
      <c r="C107" s="254" t="s">
        <v>558</v>
      </c>
      <c r="D107" s="179">
        <v>45492</v>
      </c>
      <c r="E107" s="186" t="s">
        <v>364</v>
      </c>
      <c r="F107" s="246" t="s">
        <v>597</v>
      </c>
      <c r="G107" s="533"/>
      <c r="H107" s="534"/>
      <c r="I107" s="535"/>
      <c r="J107" s="245"/>
      <c r="K107" s="253"/>
      <c r="L107" s="252"/>
      <c r="M107" s="251"/>
      <c r="N107" s="250"/>
      <c r="O107" s="249"/>
      <c r="P107" s="249"/>
      <c r="Q107" s="249"/>
      <c r="R107" s="249"/>
      <c r="S107" s="249"/>
      <c r="T107" s="249"/>
      <c r="U107" s="249"/>
      <c r="V107" s="249"/>
      <c r="W107" s="249"/>
      <c r="X107" s="249"/>
      <c r="Y107" s="249"/>
    </row>
    <row r="108" spans="1:25" ht="21.65" customHeight="1" thickTop="1" thickBot="1">
      <c r="A108" s="546">
        <v>24</v>
      </c>
      <c r="B108" s="223" t="s">
        <v>347</v>
      </c>
      <c r="C108" s="223" t="s">
        <v>348</v>
      </c>
      <c r="D108" s="223" t="s">
        <v>349</v>
      </c>
      <c r="E108" s="544" t="s">
        <v>350</v>
      </c>
      <c r="F108" s="545"/>
      <c r="G108" s="540" t="s">
        <v>341</v>
      </c>
      <c r="H108" s="541"/>
      <c r="I108" s="183"/>
      <c r="J108" s="181" t="s">
        <v>367</v>
      </c>
      <c r="K108" s="181"/>
      <c r="L108" s="181"/>
      <c r="M108" s="214"/>
      <c r="N108" s="165"/>
      <c r="O108" s="160"/>
      <c r="P108" s="160"/>
      <c r="Q108" s="160"/>
      <c r="R108" s="160"/>
      <c r="S108" s="160"/>
      <c r="T108" s="160"/>
      <c r="U108" s="160"/>
      <c r="V108" s="160"/>
      <c r="W108" s="160"/>
      <c r="X108" s="160"/>
      <c r="Y108" s="160"/>
    </row>
    <row r="109" spans="1:25" ht="19.75" customHeight="1" thickTop="1" thickBot="1">
      <c r="A109" s="547"/>
      <c r="B109" s="217" t="s">
        <v>596</v>
      </c>
      <c r="C109" s="217" t="s">
        <v>562</v>
      </c>
      <c r="D109" s="179">
        <v>45501</v>
      </c>
      <c r="E109" s="178"/>
      <c r="F109" s="227" t="s">
        <v>561</v>
      </c>
      <c r="G109" s="539" t="s">
        <v>560</v>
      </c>
      <c r="H109" s="531"/>
      <c r="I109" s="532"/>
      <c r="J109" s="226" t="s">
        <v>355</v>
      </c>
      <c r="K109" s="225"/>
      <c r="L109" s="221" t="s">
        <v>356</v>
      </c>
      <c r="M109" s="224">
        <v>1588.55</v>
      </c>
      <c r="N109" s="165"/>
      <c r="O109" s="160"/>
      <c r="P109" s="160"/>
      <c r="Q109" s="160"/>
      <c r="R109" s="160"/>
      <c r="S109" s="160"/>
      <c r="T109" s="160"/>
      <c r="U109" s="160"/>
      <c r="V109" s="160"/>
      <c r="W109" s="160"/>
      <c r="X109" s="160"/>
      <c r="Y109" s="160"/>
    </row>
    <row r="110" spans="1:25" ht="22" customHeight="1" thickTop="1" thickBot="1">
      <c r="A110" s="547"/>
      <c r="B110" s="223" t="s">
        <v>357</v>
      </c>
      <c r="C110" s="223" t="s">
        <v>358</v>
      </c>
      <c r="D110" s="175" t="s">
        <v>359</v>
      </c>
      <c r="E110" s="542" t="s">
        <v>360</v>
      </c>
      <c r="F110" s="543"/>
      <c r="G110" s="530"/>
      <c r="H110" s="531"/>
      <c r="I110" s="532"/>
      <c r="J110" s="222"/>
      <c r="K110" s="221"/>
      <c r="L110" s="220"/>
      <c r="M110" s="219"/>
      <c r="N110" s="165"/>
      <c r="O110" s="160"/>
      <c r="P110" s="160"/>
      <c r="Q110" s="160"/>
      <c r="R110" s="160"/>
      <c r="S110" s="160"/>
      <c r="T110" s="160"/>
      <c r="U110" s="160"/>
      <c r="V110" s="160"/>
      <c r="W110" s="160"/>
      <c r="X110" s="160"/>
      <c r="Y110" s="160"/>
    </row>
    <row r="111" spans="1:25" s="248" customFormat="1" ht="21.65" customHeight="1" thickTop="1" thickBot="1">
      <c r="A111" s="548"/>
      <c r="B111" s="217" t="s">
        <v>595</v>
      </c>
      <c r="C111" s="254" t="s">
        <v>558</v>
      </c>
      <c r="D111" s="179">
        <v>45506</v>
      </c>
      <c r="E111" s="186" t="s">
        <v>364</v>
      </c>
      <c r="F111" s="246" t="s">
        <v>589</v>
      </c>
      <c r="G111" s="533"/>
      <c r="H111" s="534"/>
      <c r="I111" s="535"/>
      <c r="J111" s="245"/>
      <c r="K111" s="253"/>
      <c r="L111" s="252"/>
      <c r="M111" s="251"/>
      <c r="N111" s="250"/>
      <c r="O111" s="249"/>
      <c r="P111" s="249"/>
      <c r="Q111" s="249"/>
      <c r="R111" s="249"/>
      <c r="S111" s="249"/>
      <c r="T111" s="249"/>
      <c r="U111" s="249"/>
      <c r="V111" s="249"/>
      <c r="W111" s="249"/>
      <c r="X111" s="249"/>
      <c r="Y111" s="249"/>
    </row>
    <row r="112" spans="1:25" ht="21.65" customHeight="1" thickTop="1" thickBot="1">
      <c r="A112" s="546">
        <v>25</v>
      </c>
      <c r="B112" s="75" t="s">
        <v>347</v>
      </c>
      <c r="C112" s="75" t="s">
        <v>348</v>
      </c>
      <c r="D112" s="75" t="s">
        <v>349</v>
      </c>
      <c r="E112" s="349" t="s">
        <v>350</v>
      </c>
      <c r="F112" s="349"/>
      <c r="G112" s="540" t="s">
        <v>341</v>
      </c>
      <c r="H112" s="541"/>
      <c r="I112" s="183"/>
      <c r="J112" s="181" t="s">
        <v>367</v>
      </c>
      <c r="K112" s="181"/>
      <c r="L112" s="181"/>
      <c r="M112" s="214"/>
      <c r="N112" s="165"/>
      <c r="O112" s="160"/>
      <c r="P112" s="160"/>
      <c r="Q112" s="160"/>
      <c r="R112" s="160"/>
      <c r="S112" s="160"/>
      <c r="T112" s="160"/>
      <c r="U112" s="160"/>
      <c r="V112" s="160"/>
      <c r="W112" s="160"/>
      <c r="X112" s="160"/>
      <c r="Y112" s="160"/>
    </row>
    <row r="113" spans="1:25" ht="19.75" customHeight="1" thickTop="1" thickBot="1">
      <c r="A113" s="547"/>
      <c r="B113" s="217" t="s">
        <v>594</v>
      </c>
      <c r="C113" s="217" t="s">
        <v>562</v>
      </c>
      <c r="D113" s="179">
        <v>45503</v>
      </c>
      <c r="E113" s="178"/>
      <c r="F113" s="227" t="s">
        <v>561</v>
      </c>
      <c r="G113" s="539" t="s">
        <v>560</v>
      </c>
      <c r="H113" s="531"/>
      <c r="I113" s="532"/>
      <c r="J113" s="226" t="s">
        <v>355</v>
      </c>
      <c r="K113" s="225"/>
      <c r="L113" s="221" t="s">
        <v>356</v>
      </c>
      <c r="M113" s="224">
        <v>317.70999999999998</v>
      </c>
      <c r="N113" s="165"/>
      <c r="O113" s="160"/>
      <c r="P113" s="160"/>
      <c r="Q113" s="160"/>
      <c r="R113" s="160"/>
      <c r="S113" s="160"/>
      <c r="T113" s="160"/>
      <c r="U113" s="160"/>
      <c r="V113" s="160"/>
      <c r="W113" s="160"/>
      <c r="X113" s="160"/>
      <c r="Y113" s="160"/>
    </row>
    <row r="114" spans="1:25" ht="22" customHeight="1" thickTop="1" thickBot="1">
      <c r="A114" s="547"/>
      <c r="B114" s="223" t="s">
        <v>357</v>
      </c>
      <c r="C114" s="223" t="s">
        <v>358</v>
      </c>
      <c r="D114" s="175" t="s">
        <v>359</v>
      </c>
      <c r="E114" s="542" t="s">
        <v>360</v>
      </c>
      <c r="F114" s="543"/>
      <c r="G114" s="530"/>
      <c r="H114" s="531"/>
      <c r="I114" s="532"/>
      <c r="J114" s="222"/>
      <c r="K114" s="221"/>
      <c r="L114" s="220"/>
      <c r="M114" s="219"/>
      <c r="N114" s="165"/>
      <c r="O114" s="160"/>
      <c r="P114" s="160"/>
      <c r="Q114" s="160"/>
      <c r="R114" s="160"/>
      <c r="S114" s="160"/>
      <c r="T114" s="160"/>
      <c r="U114" s="160"/>
      <c r="V114" s="160"/>
      <c r="W114" s="160"/>
      <c r="X114" s="160"/>
      <c r="Y114" s="160"/>
    </row>
    <row r="115" spans="1:25" s="248" customFormat="1" ht="20.149999999999999" customHeight="1" thickTop="1" thickBot="1">
      <c r="A115" s="548"/>
      <c r="B115" s="254" t="s">
        <v>593</v>
      </c>
      <c r="C115" s="254" t="s">
        <v>558</v>
      </c>
      <c r="D115" s="179">
        <v>45504</v>
      </c>
      <c r="E115" s="186" t="s">
        <v>364</v>
      </c>
      <c r="F115" s="246" t="s">
        <v>592</v>
      </c>
      <c r="G115" s="533"/>
      <c r="H115" s="534"/>
      <c r="I115" s="535"/>
      <c r="J115" s="245"/>
      <c r="K115" s="253"/>
      <c r="L115" s="252"/>
      <c r="M115" s="251"/>
      <c r="N115" s="250"/>
      <c r="O115" s="249"/>
      <c r="P115" s="249"/>
      <c r="Q115" s="249"/>
      <c r="R115" s="249"/>
      <c r="S115" s="249"/>
      <c r="T115" s="249"/>
      <c r="U115" s="249"/>
      <c r="V115" s="249"/>
      <c r="W115" s="249"/>
      <c r="X115" s="249"/>
      <c r="Y115" s="249"/>
    </row>
    <row r="116" spans="1:25" ht="21.65" customHeight="1" thickTop="1" thickBot="1">
      <c r="A116" s="546">
        <v>26</v>
      </c>
      <c r="B116" s="75" t="s">
        <v>347</v>
      </c>
      <c r="C116" s="75" t="s">
        <v>348</v>
      </c>
      <c r="D116" s="75" t="s">
        <v>349</v>
      </c>
      <c r="E116" s="349" t="s">
        <v>350</v>
      </c>
      <c r="F116" s="349"/>
      <c r="G116" s="540" t="s">
        <v>341</v>
      </c>
      <c r="H116" s="541"/>
      <c r="I116" s="183"/>
      <c r="J116" s="181" t="s">
        <v>367</v>
      </c>
      <c r="K116" s="181"/>
      <c r="L116" s="181"/>
      <c r="M116" s="214"/>
      <c r="N116" s="165"/>
      <c r="O116" s="160"/>
      <c r="P116" s="160"/>
      <c r="Q116" s="160"/>
      <c r="R116" s="160"/>
      <c r="S116" s="160"/>
      <c r="T116" s="160"/>
      <c r="U116" s="160"/>
      <c r="V116" s="160"/>
      <c r="W116" s="160"/>
      <c r="X116" s="160"/>
      <c r="Y116" s="160"/>
    </row>
    <row r="117" spans="1:25" ht="19.75" customHeight="1" thickTop="1" thickBot="1">
      <c r="A117" s="547"/>
      <c r="B117" s="217" t="s">
        <v>591</v>
      </c>
      <c r="C117" s="217" t="s">
        <v>562</v>
      </c>
      <c r="D117" s="179">
        <v>45501</v>
      </c>
      <c r="E117" s="178"/>
      <c r="F117" s="227" t="s">
        <v>561</v>
      </c>
      <c r="G117" s="539" t="s">
        <v>560</v>
      </c>
      <c r="H117" s="559"/>
      <c r="I117" s="560"/>
      <c r="J117" s="226" t="s">
        <v>355</v>
      </c>
      <c r="K117" s="225"/>
      <c r="L117" s="221" t="s">
        <v>356</v>
      </c>
      <c r="M117" s="224">
        <v>1588.55</v>
      </c>
      <c r="N117" s="165"/>
      <c r="O117" s="160"/>
      <c r="P117" s="160"/>
      <c r="Q117" s="160"/>
      <c r="R117" s="160"/>
      <c r="S117" s="160"/>
      <c r="T117" s="160"/>
      <c r="U117" s="160"/>
      <c r="V117" s="160"/>
      <c r="W117" s="160"/>
      <c r="X117" s="160"/>
      <c r="Y117" s="160"/>
    </row>
    <row r="118" spans="1:25" ht="22" customHeight="1" thickTop="1" thickBot="1">
      <c r="A118" s="547"/>
      <c r="B118" s="223" t="s">
        <v>357</v>
      </c>
      <c r="C118" s="223" t="s">
        <v>358</v>
      </c>
      <c r="D118" s="175" t="s">
        <v>359</v>
      </c>
      <c r="E118" s="542" t="s">
        <v>360</v>
      </c>
      <c r="F118" s="543"/>
      <c r="G118" s="530"/>
      <c r="H118" s="531"/>
      <c r="I118" s="532"/>
      <c r="J118" s="222"/>
      <c r="K118" s="221"/>
      <c r="L118" s="220"/>
      <c r="M118" s="219"/>
      <c r="N118" s="165"/>
      <c r="O118" s="160"/>
      <c r="P118" s="160"/>
      <c r="Q118" s="160"/>
      <c r="R118" s="160"/>
      <c r="S118" s="160"/>
      <c r="T118" s="160"/>
      <c r="U118" s="160"/>
      <c r="V118" s="160"/>
      <c r="W118" s="160"/>
      <c r="X118" s="160"/>
      <c r="Y118" s="160"/>
    </row>
    <row r="119" spans="1:25" s="239" customFormat="1" ht="21.65" customHeight="1" thickTop="1" thickBot="1">
      <c r="A119" s="548"/>
      <c r="B119" s="217" t="s">
        <v>590</v>
      </c>
      <c r="C119" s="217" t="s">
        <v>558</v>
      </c>
      <c r="D119" s="179">
        <v>45506</v>
      </c>
      <c r="E119" s="186" t="s">
        <v>364</v>
      </c>
      <c r="F119" s="246" t="s">
        <v>589</v>
      </c>
      <c r="G119" s="533"/>
      <c r="H119" s="534"/>
      <c r="I119" s="535"/>
      <c r="J119" s="245"/>
      <c r="K119" s="244"/>
      <c r="L119" s="243"/>
      <c r="M119" s="242"/>
      <c r="N119" s="241"/>
      <c r="O119" s="240"/>
      <c r="P119" s="240"/>
      <c r="Q119" s="240"/>
      <c r="R119" s="240"/>
      <c r="S119" s="240"/>
      <c r="T119" s="240"/>
      <c r="U119" s="240"/>
      <c r="V119" s="240"/>
      <c r="W119" s="240"/>
      <c r="X119" s="240"/>
      <c r="Y119" s="240"/>
    </row>
    <row r="120" spans="1:25" ht="21.65" customHeight="1" thickTop="1" thickBot="1">
      <c r="A120" s="546">
        <v>27</v>
      </c>
      <c r="B120" s="75" t="s">
        <v>347</v>
      </c>
      <c r="C120" s="75" t="s">
        <v>348</v>
      </c>
      <c r="D120" s="75" t="s">
        <v>349</v>
      </c>
      <c r="E120" s="349" t="s">
        <v>350</v>
      </c>
      <c r="F120" s="349"/>
      <c r="G120" s="540" t="s">
        <v>341</v>
      </c>
      <c r="H120" s="541"/>
      <c r="I120" s="183"/>
      <c r="J120" s="181" t="s">
        <v>367</v>
      </c>
      <c r="K120" s="181"/>
      <c r="L120" s="181"/>
      <c r="M120" s="214"/>
      <c r="N120" s="165"/>
      <c r="O120" s="160"/>
      <c r="P120" s="160"/>
      <c r="Q120" s="160"/>
      <c r="R120" s="160"/>
      <c r="S120" s="160"/>
      <c r="T120" s="160"/>
      <c r="U120" s="160"/>
      <c r="V120" s="160"/>
      <c r="W120" s="160"/>
      <c r="X120" s="160"/>
      <c r="Y120" s="160"/>
    </row>
    <row r="121" spans="1:25" ht="19.75" customHeight="1" thickTop="1" thickBot="1">
      <c r="A121" s="547"/>
      <c r="B121" s="217" t="s">
        <v>588</v>
      </c>
      <c r="C121" s="247" t="s">
        <v>562</v>
      </c>
      <c r="D121" s="179">
        <v>45501</v>
      </c>
      <c r="E121" s="178"/>
      <c r="F121" s="227" t="s">
        <v>561</v>
      </c>
      <c r="G121" s="539" t="s">
        <v>560</v>
      </c>
      <c r="H121" s="531"/>
      <c r="I121" s="532"/>
      <c r="J121" s="226" t="s">
        <v>355</v>
      </c>
      <c r="K121" s="225"/>
      <c r="L121" s="221" t="s">
        <v>356</v>
      </c>
      <c r="M121" s="224">
        <v>1906.26</v>
      </c>
      <c r="N121" s="165"/>
      <c r="O121" s="160"/>
      <c r="P121" s="160"/>
      <c r="Q121" s="160"/>
      <c r="R121" s="160"/>
      <c r="S121" s="160"/>
      <c r="T121" s="160"/>
      <c r="U121" s="160"/>
      <c r="V121" s="160"/>
      <c r="W121" s="160"/>
      <c r="X121" s="160"/>
      <c r="Y121" s="160"/>
    </row>
    <row r="122" spans="1:25" ht="22" customHeight="1" thickTop="1" thickBot="1">
      <c r="A122" s="547"/>
      <c r="B122" s="223" t="s">
        <v>357</v>
      </c>
      <c r="C122" s="223" t="s">
        <v>358</v>
      </c>
      <c r="D122" s="175" t="s">
        <v>359</v>
      </c>
      <c r="E122" s="542" t="s">
        <v>360</v>
      </c>
      <c r="F122" s="543"/>
      <c r="G122" s="530"/>
      <c r="H122" s="531"/>
      <c r="I122" s="532"/>
      <c r="J122" s="222"/>
      <c r="K122" s="221"/>
      <c r="L122" s="220"/>
      <c r="M122" s="219"/>
      <c r="N122" s="165"/>
      <c r="O122" s="160"/>
      <c r="P122" s="160"/>
      <c r="Q122" s="160"/>
      <c r="R122" s="160"/>
      <c r="S122" s="160"/>
      <c r="T122" s="160"/>
      <c r="U122" s="160"/>
      <c r="V122" s="160"/>
      <c r="W122" s="160"/>
      <c r="X122" s="160"/>
      <c r="Y122" s="160"/>
    </row>
    <row r="123" spans="1:25" s="239" customFormat="1" ht="21.65" customHeight="1" thickTop="1" thickBot="1">
      <c r="A123" s="548"/>
      <c r="B123" s="217" t="s">
        <v>587</v>
      </c>
      <c r="C123" s="217" t="s">
        <v>558</v>
      </c>
      <c r="D123" s="179">
        <v>45507</v>
      </c>
      <c r="E123" s="186" t="s">
        <v>364</v>
      </c>
      <c r="F123" s="246" t="s">
        <v>586</v>
      </c>
      <c r="G123" s="533"/>
      <c r="H123" s="534"/>
      <c r="I123" s="535"/>
      <c r="J123" s="245"/>
      <c r="K123" s="244"/>
      <c r="L123" s="243"/>
      <c r="M123" s="242"/>
      <c r="N123" s="241"/>
      <c r="O123" s="240"/>
      <c r="P123" s="240"/>
      <c r="Q123" s="240"/>
      <c r="R123" s="240"/>
      <c r="S123" s="240"/>
      <c r="T123" s="240"/>
      <c r="U123" s="240"/>
      <c r="V123" s="240"/>
      <c r="W123" s="240"/>
      <c r="X123" s="240"/>
      <c r="Y123" s="240"/>
    </row>
    <row r="124" spans="1:25" ht="21.65" customHeight="1" thickTop="1" thickBot="1">
      <c r="A124" s="546">
        <v>28</v>
      </c>
      <c r="B124" s="75" t="s">
        <v>347</v>
      </c>
      <c r="C124" s="75" t="s">
        <v>348</v>
      </c>
      <c r="D124" s="75" t="s">
        <v>349</v>
      </c>
      <c r="E124" s="349" t="s">
        <v>350</v>
      </c>
      <c r="F124" s="349"/>
      <c r="G124" s="540" t="s">
        <v>341</v>
      </c>
      <c r="H124" s="541"/>
      <c r="I124" s="183"/>
      <c r="J124" s="181" t="s">
        <v>367</v>
      </c>
      <c r="K124" s="181"/>
      <c r="L124" s="181"/>
      <c r="M124" s="214"/>
      <c r="N124" s="165"/>
      <c r="O124" s="160"/>
      <c r="P124" s="160"/>
      <c r="Q124" s="160"/>
      <c r="R124" s="160"/>
      <c r="S124" s="160"/>
      <c r="T124" s="160"/>
      <c r="U124" s="160"/>
      <c r="V124" s="160"/>
      <c r="W124" s="160"/>
      <c r="X124" s="160"/>
      <c r="Y124" s="160"/>
    </row>
    <row r="125" spans="1:25" ht="19.75" customHeight="1" thickTop="1" thickBot="1">
      <c r="A125" s="547"/>
      <c r="B125" s="217" t="s">
        <v>585</v>
      </c>
      <c r="C125" s="217" t="s">
        <v>562</v>
      </c>
      <c r="D125" s="179">
        <v>45501</v>
      </c>
      <c r="E125" s="178"/>
      <c r="F125" s="227" t="s">
        <v>561</v>
      </c>
      <c r="G125" s="539" t="s">
        <v>560</v>
      </c>
      <c r="H125" s="531"/>
      <c r="I125" s="532"/>
      <c r="J125" s="226" t="s">
        <v>355</v>
      </c>
      <c r="K125" s="225"/>
      <c r="L125" s="221" t="s">
        <v>356</v>
      </c>
      <c r="M125" s="224">
        <v>1270.8399999999999</v>
      </c>
      <c r="N125" s="165"/>
      <c r="O125" s="160"/>
      <c r="P125" s="160"/>
      <c r="Q125" s="160"/>
      <c r="R125" s="160"/>
      <c r="S125" s="160"/>
      <c r="T125" s="160"/>
      <c r="U125" s="160"/>
      <c r="V125" s="160"/>
      <c r="W125" s="160"/>
      <c r="X125" s="160"/>
      <c r="Y125" s="160"/>
    </row>
    <row r="126" spans="1:25" ht="22" customHeight="1" thickTop="1" thickBot="1">
      <c r="A126" s="547"/>
      <c r="B126" s="223" t="s">
        <v>357</v>
      </c>
      <c r="C126" s="223" t="s">
        <v>358</v>
      </c>
      <c r="D126" s="175" t="s">
        <v>359</v>
      </c>
      <c r="E126" s="542" t="s">
        <v>360</v>
      </c>
      <c r="F126" s="543"/>
      <c r="G126" s="530"/>
      <c r="H126" s="531"/>
      <c r="I126" s="532"/>
      <c r="J126" s="222"/>
      <c r="K126" s="221"/>
      <c r="L126" s="220"/>
      <c r="M126" s="219"/>
      <c r="N126" s="165"/>
      <c r="O126" s="160"/>
      <c r="P126" s="160"/>
      <c r="Q126" s="160"/>
      <c r="R126" s="160"/>
      <c r="S126" s="160"/>
      <c r="T126" s="160"/>
      <c r="U126" s="160"/>
      <c r="V126" s="160"/>
      <c r="W126" s="160"/>
      <c r="X126" s="160"/>
      <c r="Y126" s="160"/>
    </row>
    <row r="127" spans="1:25" s="239" customFormat="1" ht="21.65" customHeight="1" thickTop="1" thickBot="1">
      <c r="A127" s="548"/>
      <c r="B127" s="217" t="s">
        <v>584</v>
      </c>
      <c r="C127" s="217" t="s">
        <v>558</v>
      </c>
      <c r="D127" s="179">
        <v>45505</v>
      </c>
      <c r="E127" s="186" t="s">
        <v>364</v>
      </c>
      <c r="F127" s="246" t="s">
        <v>583</v>
      </c>
      <c r="G127" s="533"/>
      <c r="H127" s="534"/>
      <c r="I127" s="535"/>
      <c r="J127" s="245"/>
      <c r="K127" s="244"/>
      <c r="L127" s="243"/>
      <c r="M127" s="242"/>
      <c r="N127" s="241"/>
      <c r="O127" s="240"/>
      <c r="P127" s="240"/>
      <c r="Q127" s="240"/>
      <c r="R127" s="240"/>
      <c r="S127" s="240"/>
      <c r="T127" s="240"/>
      <c r="U127" s="240"/>
      <c r="V127" s="240"/>
      <c r="W127" s="240"/>
      <c r="X127" s="240"/>
      <c r="Y127" s="240"/>
    </row>
    <row r="128" spans="1:25" ht="21.65" customHeight="1" thickTop="1" thickBot="1">
      <c r="A128" s="546">
        <v>29</v>
      </c>
      <c r="B128" s="75" t="s">
        <v>347</v>
      </c>
      <c r="C128" s="75" t="s">
        <v>348</v>
      </c>
      <c r="D128" s="75" t="s">
        <v>349</v>
      </c>
      <c r="E128" s="349" t="s">
        <v>350</v>
      </c>
      <c r="F128" s="349"/>
      <c r="G128" s="540" t="s">
        <v>341</v>
      </c>
      <c r="H128" s="541"/>
      <c r="I128" s="183"/>
      <c r="J128" s="181" t="s">
        <v>367</v>
      </c>
      <c r="K128" s="181"/>
      <c r="L128" s="181"/>
      <c r="M128" s="214"/>
      <c r="N128" s="165"/>
      <c r="O128" s="160"/>
      <c r="P128" s="160"/>
      <c r="Q128" s="160"/>
      <c r="R128" s="160"/>
      <c r="S128" s="160"/>
      <c r="T128" s="160"/>
      <c r="U128" s="160"/>
      <c r="V128" s="160"/>
      <c r="W128" s="160"/>
      <c r="X128" s="160"/>
      <c r="Y128" s="160"/>
    </row>
    <row r="129" spans="1:25" ht="19.75" customHeight="1" thickTop="1" thickBot="1">
      <c r="A129" s="547"/>
      <c r="B129" s="217" t="s">
        <v>582</v>
      </c>
      <c r="C129" s="217" t="s">
        <v>562</v>
      </c>
      <c r="D129" s="179">
        <v>45508</v>
      </c>
      <c r="E129" s="178"/>
      <c r="F129" s="227" t="s">
        <v>561</v>
      </c>
      <c r="G129" s="539" t="s">
        <v>560</v>
      </c>
      <c r="H129" s="531"/>
      <c r="I129" s="532"/>
      <c r="J129" s="226" t="s">
        <v>355</v>
      </c>
      <c r="K129" s="225"/>
      <c r="L129" s="221" t="s">
        <v>356</v>
      </c>
      <c r="M129" s="219">
        <v>953.13</v>
      </c>
      <c r="N129" s="165"/>
      <c r="O129" s="160"/>
      <c r="P129" s="160"/>
      <c r="Q129" s="160"/>
      <c r="R129" s="160"/>
      <c r="S129" s="160"/>
      <c r="T129" s="160"/>
      <c r="U129" s="160"/>
      <c r="V129" s="160"/>
      <c r="W129" s="160"/>
      <c r="X129" s="160"/>
      <c r="Y129" s="160"/>
    </row>
    <row r="130" spans="1:25" ht="22" customHeight="1" thickTop="1" thickBot="1">
      <c r="A130" s="547"/>
      <c r="B130" s="223" t="s">
        <v>357</v>
      </c>
      <c r="C130" s="223" t="s">
        <v>358</v>
      </c>
      <c r="D130" s="175" t="s">
        <v>359</v>
      </c>
      <c r="E130" s="542" t="s">
        <v>360</v>
      </c>
      <c r="F130" s="543"/>
      <c r="G130" s="530"/>
      <c r="H130" s="531"/>
      <c r="I130" s="532"/>
      <c r="J130" s="222"/>
      <c r="K130" s="221"/>
      <c r="L130" s="220"/>
      <c r="M130" s="219"/>
      <c r="N130" s="165"/>
      <c r="O130" s="160"/>
      <c r="P130" s="160"/>
      <c r="Q130" s="160"/>
      <c r="R130" s="160"/>
      <c r="S130" s="160"/>
      <c r="T130" s="160"/>
      <c r="U130" s="160"/>
      <c r="V130" s="160"/>
      <c r="W130" s="160"/>
      <c r="X130" s="160"/>
      <c r="Y130" s="160"/>
    </row>
    <row r="131" spans="1:25" s="229" customFormat="1" ht="21.65" customHeight="1" thickTop="1" thickBot="1">
      <c r="A131" s="548"/>
      <c r="B131" s="217" t="s">
        <v>581</v>
      </c>
      <c r="C131" s="217" t="s">
        <v>558</v>
      </c>
      <c r="D131" s="216">
        <v>45511</v>
      </c>
      <c r="E131" s="170" t="s">
        <v>364</v>
      </c>
      <c r="F131" s="215" t="s">
        <v>564</v>
      </c>
      <c r="G131" s="533"/>
      <c r="H131" s="534"/>
      <c r="I131" s="535"/>
      <c r="J131" s="189"/>
      <c r="K131" s="188"/>
      <c r="L131" s="188"/>
      <c r="M131" s="187"/>
      <c r="N131" s="231"/>
      <c r="O131" s="230"/>
      <c r="P131" s="230"/>
      <c r="Q131" s="230"/>
      <c r="R131" s="230"/>
      <c r="S131" s="230"/>
      <c r="T131" s="230"/>
      <c r="U131" s="230"/>
      <c r="V131" s="230"/>
      <c r="W131" s="230"/>
      <c r="X131" s="230"/>
      <c r="Y131" s="230"/>
    </row>
    <row r="132" spans="1:25" ht="21.65" customHeight="1" thickTop="1" thickBot="1">
      <c r="A132" s="546">
        <v>30</v>
      </c>
      <c r="B132" s="75" t="s">
        <v>347</v>
      </c>
      <c r="C132" s="75" t="s">
        <v>348</v>
      </c>
      <c r="D132" s="75" t="s">
        <v>349</v>
      </c>
      <c r="E132" s="349" t="s">
        <v>350</v>
      </c>
      <c r="F132" s="349"/>
      <c r="G132" s="540" t="s">
        <v>341</v>
      </c>
      <c r="H132" s="541"/>
      <c r="I132" s="183"/>
      <c r="J132" s="181" t="s">
        <v>367</v>
      </c>
      <c r="K132" s="181"/>
      <c r="L132" s="181"/>
      <c r="M132" s="214"/>
      <c r="N132" s="165"/>
      <c r="O132" s="160"/>
      <c r="P132" s="160"/>
      <c r="Q132" s="160"/>
      <c r="R132" s="160"/>
      <c r="S132" s="160"/>
      <c r="T132" s="160"/>
      <c r="U132" s="160"/>
      <c r="V132" s="160"/>
      <c r="W132" s="160"/>
      <c r="X132" s="160"/>
      <c r="Y132" s="160"/>
    </row>
    <row r="133" spans="1:25" ht="19.75" customHeight="1" thickTop="1" thickBot="1">
      <c r="A133" s="547"/>
      <c r="B133" s="217" t="s">
        <v>580</v>
      </c>
      <c r="C133" s="217" t="s">
        <v>562</v>
      </c>
      <c r="D133" s="179">
        <v>45508</v>
      </c>
      <c r="E133" s="178"/>
      <c r="F133" s="227" t="s">
        <v>561</v>
      </c>
      <c r="G133" s="539" t="s">
        <v>560</v>
      </c>
      <c r="H133" s="531"/>
      <c r="I133" s="532"/>
      <c r="J133" s="226" t="s">
        <v>355</v>
      </c>
      <c r="K133" s="225"/>
      <c r="L133" s="221" t="s">
        <v>356</v>
      </c>
      <c r="M133" s="224">
        <v>635.41999999999996</v>
      </c>
      <c r="N133" s="165"/>
      <c r="O133" s="160"/>
      <c r="P133" s="160"/>
      <c r="Q133" s="160"/>
      <c r="R133" s="160"/>
      <c r="S133" s="160"/>
      <c r="T133" s="160"/>
      <c r="U133" s="160"/>
      <c r="V133" s="160"/>
      <c r="W133" s="160"/>
      <c r="X133" s="160"/>
      <c r="Y133" s="160"/>
    </row>
    <row r="134" spans="1:25" ht="22" customHeight="1" thickTop="1" thickBot="1">
      <c r="A134" s="547"/>
      <c r="B134" s="223" t="s">
        <v>357</v>
      </c>
      <c r="C134" s="223" t="s">
        <v>358</v>
      </c>
      <c r="D134" s="175" t="s">
        <v>359</v>
      </c>
      <c r="E134" s="542" t="s">
        <v>360</v>
      </c>
      <c r="F134" s="543"/>
      <c r="G134" s="530"/>
      <c r="H134" s="531"/>
      <c r="I134" s="532"/>
      <c r="J134" s="222"/>
      <c r="K134" s="221"/>
      <c r="L134" s="220"/>
      <c r="M134" s="219"/>
      <c r="N134" s="165"/>
      <c r="O134" s="160"/>
      <c r="P134" s="160"/>
      <c r="Q134" s="160"/>
      <c r="R134" s="160"/>
      <c r="S134" s="160"/>
      <c r="T134" s="160"/>
      <c r="U134" s="160"/>
      <c r="V134" s="160"/>
      <c r="W134" s="160"/>
      <c r="X134" s="160"/>
      <c r="Y134" s="160"/>
    </row>
    <row r="135" spans="1:25" s="229" customFormat="1" ht="21.65" customHeight="1" thickTop="1" thickBot="1">
      <c r="A135" s="548"/>
      <c r="B135" s="238" t="s">
        <v>579</v>
      </c>
      <c r="C135" s="217" t="s">
        <v>558</v>
      </c>
      <c r="D135" s="216">
        <v>45510</v>
      </c>
      <c r="E135" s="170" t="s">
        <v>364</v>
      </c>
      <c r="F135" s="215" t="s">
        <v>578</v>
      </c>
      <c r="G135" s="533"/>
      <c r="H135" s="534"/>
      <c r="I135" s="535"/>
      <c r="J135" s="189"/>
      <c r="K135" s="188"/>
      <c r="L135" s="188"/>
      <c r="M135" s="187"/>
      <c r="N135" s="231"/>
      <c r="O135" s="230"/>
      <c r="P135" s="230"/>
      <c r="Q135" s="230"/>
      <c r="R135" s="230"/>
      <c r="S135" s="230"/>
      <c r="T135" s="230"/>
      <c r="U135" s="230"/>
      <c r="V135" s="230"/>
      <c r="W135" s="230"/>
      <c r="X135" s="230"/>
      <c r="Y135" s="230"/>
    </row>
    <row r="136" spans="1:25" ht="21.65" customHeight="1" thickTop="1" thickBot="1">
      <c r="A136" s="546">
        <v>31</v>
      </c>
      <c r="B136" s="75" t="s">
        <v>347</v>
      </c>
      <c r="C136" s="75" t="s">
        <v>348</v>
      </c>
      <c r="D136" s="75" t="s">
        <v>349</v>
      </c>
      <c r="E136" s="349" t="s">
        <v>350</v>
      </c>
      <c r="F136" s="349"/>
      <c r="G136" s="540" t="s">
        <v>341</v>
      </c>
      <c r="H136" s="541"/>
      <c r="I136" s="183"/>
      <c r="J136" s="181" t="s">
        <v>367</v>
      </c>
      <c r="K136" s="181"/>
      <c r="L136" s="181"/>
      <c r="M136" s="214"/>
      <c r="N136" s="165"/>
      <c r="O136" s="160"/>
      <c r="P136" s="160"/>
      <c r="Q136" s="160"/>
      <c r="R136" s="160"/>
      <c r="S136" s="160"/>
      <c r="T136" s="160"/>
      <c r="U136" s="160"/>
      <c r="V136" s="160"/>
      <c r="W136" s="160"/>
      <c r="X136" s="160"/>
      <c r="Y136" s="160"/>
    </row>
    <row r="137" spans="1:25" ht="19.75" customHeight="1" thickTop="1" thickBot="1">
      <c r="A137" s="547"/>
      <c r="B137" s="217" t="s">
        <v>577</v>
      </c>
      <c r="C137" s="217" t="s">
        <v>562</v>
      </c>
      <c r="D137" s="179">
        <v>45512</v>
      </c>
      <c r="E137" s="178"/>
      <c r="F137" s="227" t="s">
        <v>561</v>
      </c>
      <c r="G137" s="539" t="s">
        <v>560</v>
      </c>
      <c r="H137" s="531"/>
      <c r="I137" s="532"/>
      <c r="J137" s="226" t="s">
        <v>355</v>
      </c>
      <c r="K137" s="225"/>
      <c r="L137" s="221" t="s">
        <v>356</v>
      </c>
      <c r="M137" s="224">
        <v>317.17</v>
      </c>
      <c r="N137" s="165"/>
      <c r="O137" s="160"/>
      <c r="P137" s="160"/>
      <c r="Q137" s="160"/>
      <c r="R137" s="160"/>
      <c r="S137" s="160"/>
      <c r="T137" s="160"/>
      <c r="U137" s="160"/>
      <c r="V137" s="160"/>
      <c r="W137" s="160"/>
      <c r="X137" s="160"/>
      <c r="Y137" s="160"/>
    </row>
    <row r="138" spans="1:25" ht="22" customHeight="1" thickTop="1" thickBot="1">
      <c r="A138" s="547"/>
      <c r="B138" s="223" t="s">
        <v>357</v>
      </c>
      <c r="C138" s="223" t="s">
        <v>358</v>
      </c>
      <c r="D138" s="175" t="s">
        <v>359</v>
      </c>
      <c r="E138" s="542" t="s">
        <v>360</v>
      </c>
      <c r="F138" s="543"/>
      <c r="G138" s="530"/>
      <c r="H138" s="531"/>
      <c r="I138" s="532"/>
      <c r="J138" s="222"/>
      <c r="K138" s="221"/>
      <c r="L138" s="220"/>
      <c r="M138" s="219"/>
      <c r="N138" s="165"/>
      <c r="O138" s="160"/>
      <c r="P138" s="160"/>
      <c r="Q138" s="160"/>
      <c r="R138" s="160"/>
      <c r="S138" s="160"/>
      <c r="T138" s="160"/>
      <c r="U138" s="160"/>
      <c r="V138" s="160"/>
      <c r="W138" s="160"/>
      <c r="X138" s="160"/>
      <c r="Y138" s="160"/>
    </row>
    <row r="139" spans="1:25" s="229" customFormat="1" ht="21.65" customHeight="1" thickTop="1" thickBot="1">
      <c r="A139" s="548"/>
      <c r="B139" s="237" t="s">
        <v>559</v>
      </c>
      <c r="C139" s="217" t="s">
        <v>558</v>
      </c>
      <c r="D139" s="216">
        <v>45513</v>
      </c>
      <c r="E139" s="170" t="s">
        <v>364</v>
      </c>
      <c r="F139" s="215" t="s">
        <v>576</v>
      </c>
      <c r="G139" s="533"/>
      <c r="H139" s="534"/>
      <c r="I139" s="535"/>
      <c r="J139" s="189"/>
      <c r="K139" s="188"/>
      <c r="L139" s="188"/>
      <c r="M139" s="187"/>
      <c r="N139" s="231"/>
      <c r="O139" s="230"/>
      <c r="P139" s="230"/>
      <c r="Q139" s="230"/>
      <c r="R139" s="230"/>
      <c r="S139" s="230"/>
      <c r="T139" s="230"/>
      <c r="U139" s="230"/>
      <c r="V139" s="230"/>
      <c r="W139" s="230"/>
      <c r="X139" s="230"/>
      <c r="Y139" s="230"/>
    </row>
    <row r="140" spans="1:25" ht="21.65" customHeight="1" thickTop="1" thickBot="1">
      <c r="A140" s="546">
        <v>32</v>
      </c>
      <c r="B140" s="75" t="s">
        <v>347</v>
      </c>
      <c r="C140" s="75" t="s">
        <v>348</v>
      </c>
      <c r="D140" s="75" t="s">
        <v>349</v>
      </c>
      <c r="E140" s="349" t="s">
        <v>350</v>
      </c>
      <c r="F140" s="349"/>
      <c r="G140" s="540" t="s">
        <v>341</v>
      </c>
      <c r="H140" s="541"/>
      <c r="I140" s="183"/>
      <c r="J140" s="181" t="s">
        <v>367</v>
      </c>
      <c r="K140" s="181"/>
      <c r="L140" s="181"/>
      <c r="M140" s="214"/>
      <c r="N140" s="165"/>
      <c r="O140" s="160"/>
      <c r="P140" s="160"/>
      <c r="Q140" s="160"/>
      <c r="R140" s="160"/>
      <c r="S140" s="160"/>
      <c r="T140" s="160"/>
      <c r="U140" s="160"/>
      <c r="V140" s="160"/>
      <c r="W140" s="160"/>
      <c r="X140" s="160"/>
      <c r="Y140" s="160"/>
    </row>
    <row r="141" spans="1:25" ht="19.75" customHeight="1" thickTop="1" thickBot="1">
      <c r="A141" s="547"/>
      <c r="B141" s="217" t="s">
        <v>575</v>
      </c>
      <c r="C141" s="217" t="s">
        <v>562</v>
      </c>
      <c r="D141" s="179">
        <v>45511</v>
      </c>
      <c r="E141" s="178"/>
      <c r="F141" s="227" t="s">
        <v>561</v>
      </c>
      <c r="G141" s="539" t="s">
        <v>560</v>
      </c>
      <c r="H141" s="531"/>
      <c r="I141" s="532"/>
      <c r="J141" s="226" t="s">
        <v>355</v>
      </c>
      <c r="K141" s="225"/>
      <c r="L141" s="221" t="s">
        <v>356</v>
      </c>
      <c r="M141" s="224">
        <v>635.41999999999996</v>
      </c>
      <c r="N141" s="165"/>
      <c r="O141" s="160"/>
      <c r="P141" s="160"/>
      <c r="Q141" s="160"/>
      <c r="R141" s="160"/>
      <c r="S141" s="160"/>
      <c r="T141" s="160"/>
      <c r="U141" s="160"/>
      <c r="V141" s="160"/>
      <c r="W141" s="160"/>
      <c r="X141" s="160"/>
      <c r="Y141" s="160"/>
    </row>
    <row r="142" spans="1:25" ht="22" customHeight="1" thickTop="1" thickBot="1">
      <c r="A142" s="547"/>
      <c r="B142" s="223" t="s">
        <v>357</v>
      </c>
      <c r="C142" s="223" t="s">
        <v>358</v>
      </c>
      <c r="D142" s="175" t="s">
        <v>359</v>
      </c>
      <c r="E142" s="542" t="s">
        <v>360</v>
      </c>
      <c r="F142" s="543"/>
      <c r="G142" s="530"/>
      <c r="H142" s="531"/>
      <c r="I142" s="532"/>
      <c r="J142" s="222"/>
      <c r="K142" s="221"/>
      <c r="L142" s="220"/>
      <c r="M142" s="219"/>
      <c r="N142" s="165"/>
      <c r="O142" s="160"/>
      <c r="P142" s="160"/>
      <c r="Q142" s="160"/>
      <c r="R142" s="160"/>
      <c r="S142" s="160"/>
      <c r="T142" s="160"/>
      <c r="U142" s="160"/>
      <c r="V142" s="160"/>
      <c r="W142" s="160"/>
      <c r="X142" s="160"/>
      <c r="Y142" s="160"/>
    </row>
    <row r="143" spans="1:25" s="229" customFormat="1" ht="21.65" customHeight="1" thickTop="1" thickBot="1">
      <c r="A143" s="548"/>
      <c r="B143" s="236" t="s">
        <v>559</v>
      </c>
      <c r="C143" s="217" t="s">
        <v>558</v>
      </c>
      <c r="D143" s="216">
        <v>45513</v>
      </c>
      <c r="E143" s="170" t="s">
        <v>364</v>
      </c>
      <c r="F143" s="215" t="s">
        <v>574</v>
      </c>
      <c r="G143" s="533"/>
      <c r="H143" s="534"/>
      <c r="I143" s="535"/>
      <c r="J143" s="189"/>
      <c r="K143" s="188"/>
      <c r="L143" s="188"/>
      <c r="M143" s="187"/>
      <c r="N143" s="231"/>
      <c r="O143" s="230"/>
      <c r="P143" s="230"/>
      <c r="Q143" s="230"/>
      <c r="R143" s="230"/>
      <c r="S143" s="230"/>
      <c r="T143" s="230"/>
      <c r="U143" s="230"/>
      <c r="V143" s="230"/>
      <c r="W143" s="230"/>
      <c r="X143" s="230"/>
      <c r="Y143" s="230"/>
    </row>
    <row r="144" spans="1:25" ht="21.65" customHeight="1" thickTop="1" thickBot="1">
      <c r="A144" s="546">
        <v>33</v>
      </c>
      <c r="B144" s="75" t="s">
        <v>347</v>
      </c>
      <c r="C144" s="75" t="s">
        <v>348</v>
      </c>
      <c r="D144" s="75" t="s">
        <v>349</v>
      </c>
      <c r="E144" s="349" t="s">
        <v>350</v>
      </c>
      <c r="F144" s="349"/>
      <c r="G144" s="540" t="s">
        <v>341</v>
      </c>
      <c r="H144" s="541"/>
      <c r="I144" s="183"/>
      <c r="J144" s="181" t="s">
        <v>367</v>
      </c>
      <c r="K144" s="181"/>
      <c r="L144" s="181"/>
      <c r="M144" s="214"/>
      <c r="N144" s="165"/>
      <c r="O144" s="160"/>
      <c r="P144" s="160"/>
      <c r="Q144" s="160"/>
      <c r="R144" s="160"/>
      <c r="S144" s="160"/>
      <c r="T144" s="160"/>
      <c r="U144" s="160"/>
      <c r="V144" s="160"/>
      <c r="W144" s="160"/>
      <c r="X144" s="160"/>
      <c r="Y144" s="160"/>
    </row>
    <row r="145" spans="1:25" ht="19.75" customHeight="1" thickTop="1" thickBot="1">
      <c r="A145" s="547"/>
      <c r="B145" s="217" t="s">
        <v>573</v>
      </c>
      <c r="C145" s="217" t="s">
        <v>562</v>
      </c>
      <c r="D145" s="179">
        <v>45508</v>
      </c>
      <c r="E145" s="178"/>
      <c r="F145" s="227" t="s">
        <v>561</v>
      </c>
      <c r="G145" s="539" t="s">
        <v>560</v>
      </c>
      <c r="H145" s="531"/>
      <c r="I145" s="532"/>
      <c r="J145" s="226" t="s">
        <v>355</v>
      </c>
      <c r="K145" s="225"/>
      <c r="L145" s="221" t="s">
        <v>356</v>
      </c>
      <c r="M145" s="224">
        <v>953.13</v>
      </c>
      <c r="N145" s="165"/>
      <c r="O145" s="160"/>
      <c r="P145" s="160"/>
      <c r="Q145" s="160"/>
      <c r="R145" s="160"/>
      <c r="S145" s="160"/>
      <c r="T145" s="160"/>
      <c r="U145" s="160"/>
      <c r="V145" s="160"/>
      <c r="W145" s="160"/>
      <c r="X145" s="160"/>
      <c r="Y145" s="160"/>
    </row>
    <row r="146" spans="1:25" ht="22" customHeight="1" thickTop="1" thickBot="1">
      <c r="A146" s="547"/>
      <c r="B146" s="223" t="s">
        <v>357</v>
      </c>
      <c r="C146" s="223" t="s">
        <v>358</v>
      </c>
      <c r="D146" s="175" t="s">
        <v>359</v>
      </c>
      <c r="E146" s="542" t="s">
        <v>360</v>
      </c>
      <c r="F146" s="543"/>
      <c r="G146" s="530"/>
      <c r="H146" s="531"/>
      <c r="I146" s="532"/>
      <c r="J146" s="222"/>
      <c r="K146" s="221"/>
      <c r="L146" s="220"/>
      <c r="M146" s="219"/>
      <c r="N146" s="165"/>
      <c r="O146" s="160"/>
      <c r="P146" s="160"/>
      <c r="Q146" s="160"/>
      <c r="R146" s="160"/>
      <c r="S146" s="160"/>
      <c r="T146" s="160"/>
      <c r="U146" s="160"/>
      <c r="V146" s="160"/>
      <c r="W146" s="160"/>
      <c r="X146" s="160"/>
      <c r="Y146" s="160"/>
    </row>
    <row r="147" spans="1:25" s="229" customFormat="1" ht="21.65" customHeight="1" thickTop="1" thickBot="1">
      <c r="A147" s="548"/>
      <c r="B147" s="235" t="s">
        <v>559</v>
      </c>
      <c r="C147" s="217" t="s">
        <v>558</v>
      </c>
      <c r="D147" s="216">
        <v>45511</v>
      </c>
      <c r="E147" s="170" t="s">
        <v>364</v>
      </c>
      <c r="F147" s="215" t="s">
        <v>564</v>
      </c>
      <c r="G147" s="533"/>
      <c r="H147" s="534"/>
      <c r="I147" s="535"/>
      <c r="J147" s="189"/>
      <c r="K147" s="188"/>
      <c r="L147" s="188"/>
      <c r="M147" s="187"/>
      <c r="N147" s="231"/>
      <c r="O147" s="230"/>
      <c r="P147" s="230"/>
      <c r="Q147" s="230"/>
      <c r="R147" s="230"/>
      <c r="S147" s="230"/>
      <c r="T147" s="230"/>
      <c r="U147" s="230"/>
      <c r="V147" s="230"/>
      <c r="W147" s="230"/>
      <c r="X147" s="230"/>
      <c r="Y147" s="230"/>
    </row>
    <row r="148" spans="1:25" ht="21.65" customHeight="1" thickTop="1" thickBot="1">
      <c r="A148" s="546">
        <v>34</v>
      </c>
      <c r="B148" s="75" t="s">
        <v>347</v>
      </c>
      <c r="C148" s="75" t="s">
        <v>348</v>
      </c>
      <c r="D148" s="75" t="s">
        <v>349</v>
      </c>
      <c r="E148" s="349" t="s">
        <v>350</v>
      </c>
      <c r="F148" s="349"/>
      <c r="G148" s="540" t="s">
        <v>341</v>
      </c>
      <c r="H148" s="541"/>
      <c r="I148" s="183"/>
      <c r="J148" s="181" t="s">
        <v>367</v>
      </c>
      <c r="K148" s="181"/>
      <c r="L148" s="181"/>
      <c r="M148" s="214"/>
      <c r="N148" s="165"/>
      <c r="O148" s="160"/>
      <c r="P148" s="160"/>
      <c r="Q148" s="160"/>
      <c r="R148" s="160"/>
      <c r="S148" s="160"/>
      <c r="T148" s="160"/>
      <c r="U148" s="160"/>
      <c r="V148" s="160"/>
      <c r="W148" s="160"/>
      <c r="X148" s="160"/>
      <c r="Y148" s="160"/>
    </row>
    <row r="149" spans="1:25" ht="19.75" customHeight="1" thickTop="1" thickBot="1">
      <c r="A149" s="547"/>
      <c r="B149" s="217" t="s">
        <v>572</v>
      </c>
      <c r="C149" s="217" t="s">
        <v>562</v>
      </c>
      <c r="D149" s="179">
        <v>45508</v>
      </c>
      <c r="E149" s="178"/>
      <c r="F149" s="227" t="s">
        <v>561</v>
      </c>
      <c r="G149" s="539" t="s">
        <v>560</v>
      </c>
      <c r="H149" s="531"/>
      <c r="I149" s="532"/>
      <c r="J149" s="226" t="s">
        <v>355</v>
      </c>
      <c r="K149" s="225"/>
      <c r="L149" s="221" t="s">
        <v>356</v>
      </c>
      <c r="M149" s="224">
        <v>317.70999999999998</v>
      </c>
      <c r="N149" s="165"/>
      <c r="O149" s="160"/>
      <c r="P149" s="160"/>
      <c r="Q149" s="160"/>
      <c r="R149" s="160"/>
      <c r="S149" s="160"/>
      <c r="T149" s="160"/>
      <c r="U149" s="160"/>
      <c r="V149" s="160"/>
      <c r="W149" s="160"/>
      <c r="X149" s="160"/>
      <c r="Y149" s="160"/>
    </row>
    <row r="150" spans="1:25" ht="22" customHeight="1" thickTop="1" thickBot="1">
      <c r="A150" s="547"/>
      <c r="B150" s="223" t="s">
        <v>357</v>
      </c>
      <c r="C150" s="223" t="s">
        <v>358</v>
      </c>
      <c r="D150" s="175" t="s">
        <v>359</v>
      </c>
      <c r="E150" s="542" t="s">
        <v>360</v>
      </c>
      <c r="F150" s="543"/>
      <c r="G150" s="530"/>
      <c r="H150" s="531"/>
      <c r="I150" s="532"/>
      <c r="J150" s="222"/>
      <c r="K150" s="221"/>
      <c r="L150" s="220"/>
      <c r="M150" s="219"/>
      <c r="N150" s="165"/>
      <c r="O150" s="160"/>
      <c r="P150" s="160"/>
      <c r="Q150" s="160"/>
      <c r="R150" s="160"/>
      <c r="S150" s="160"/>
      <c r="T150" s="160"/>
      <c r="U150" s="160"/>
      <c r="V150" s="160"/>
      <c r="W150" s="160"/>
      <c r="X150" s="160"/>
      <c r="Y150" s="160"/>
    </row>
    <row r="151" spans="1:25" s="229" customFormat="1" ht="21.65" customHeight="1" thickTop="1" thickBot="1">
      <c r="A151" s="548"/>
      <c r="B151" s="234" t="s">
        <v>559</v>
      </c>
      <c r="C151" s="217" t="s">
        <v>558</v>
      </c>
      <c r="D151" s="216">
        <v>45509</v>
      </c>
      <c r="E151" s="170" t="s">
        <v>364</v>
      </c>
      <c r="F151" s="215" t="s">
        <v>571</v>
      </c>
      <c r="G151" s="533"/>
      <c r="H151" s="534"/>
      <c r="I151" s="535"/>
      <c r="J151" s="189"/>
      <c r="K151" s="188"/>
      <c r="L151" s="188"/>
      <c r="M151" s="187"/>
      <c r="N151" s="231"/>
      <c r="O151" s="230"/>
      <c r="P151" s="230"/>
      <c r="Q151" s="230"/>
      <c r="R151" s="230"/>
      <c r="S151" s="230"/>
      <c r="T151" s="230"/>
      <c r="U151" s="230"/>
      <c r="V151" s="230"/>
      <c r="W151" s="230"/>
      <c r="X151" s="230"/>
      <c r="Y151" s="230"/>
    </row>
    <row r="152" spans="1:25" ht="21.65" customHeight="1" thickTop="1" thickBot="1">
      <c r="A152" s="546">
        <v>35</v>
      </c>
      <c r="B152" s="75" t="s">
        <v>347</v>
      </c>
      <c r="C152" s="75" t="s">
        <v>348</v>
      </c>
      <c r="D152" s="75" t="s">
        <v>349</v>
      </c>
      <c r="E152" s="349" t="s">
        <v>350</v>
      </c>
      <c r="F152" s="349"/>
      <c r="G152" s="540" t="s">
        <v>341</v>
      </c>
      <c r="H152" s="541"/>
      <c r="I152" s="183"/>
      <c r="J152" s="181" t="s">
        <v>367</v>
      </c>
      <c r="K152" s="181"/>
      <c r="L152" s="181"/>
      <c r="M152" s="214"/>
      <c r="N152" s="165"/>
      <c r="O152" s="160"/>
      <c r="P152" s="160"/>
      <c r="Q152" s="160"/>
      <c r="R152" s="160"/>
      <c r="S152" s="160"/>
      <c r="T152" s="160"/>
      <c r="U152" s="160"/>
      <c r="V152" s="160"/>
      <c r="W152" s="160"/>
      <c r="X152" s="160"/>
      <c r="Y152" s="160"/>
    </row>
    <row r="153" spans="1:25" ht="19.75" customHeight="1" thickTop="1" thickBot="1">
      <c r="A153" s="547"/>
      <c r="B153" s="217" t="s">
        <v>570</v>
      </c>
      <c r="C153" s="217" t="s">
        <v>562</v>
      </c>
      <c r="D153" s="179">
        <v>45510</v>
      </c>
      <c r="E153" s="178"/>
      <c r="F153" s="227" t="s">
        <v>561</v>
      </c>
      <c r="G153" s="539" t="s">
        <v>560</v>
      </c>
      <c r="H153" s="531"/>
      <c r="I153" s="532"/>
      <c r="J153" s="226" t="s">
        <v>355</v>
      </c>
      <c r="K153" s="225"/>
      <c r="L153" s="221" t="s">
        <v>356</v>
      </c>
      <c r="M153" s="224">
        <v>317.70999999999998</v>
      </c>
      <c r="N153" s="165"/>
      <c r="O153" s="160"/>
      <c r="P153" s="160"/>
      <c r="Q153" s="160"/>
      <c r="R153" s="160"/>
      <c r="S153" s="160"/>
      <c r="T153" s="160"/>
      <c r="U153" s="160"/>
      <c r="V153" s="160"/>
      <c r="W153" s="160"/>
      <c r="X153" s="160"/>
      <c r="Y153" s="160"/>
    </row>
    <row r="154" spans="1:25" ht="22" customHeight="1" thickTop="1" thickBot="1">
      <c r="A154" s="547"/>
      <c r="B154" s="223" t="s">
        <v>357</v>
      </c>
      <c r="C154" s="223" t="s">
        <v>358</v>
      </c>
      <c r="D154" s="175" t="s">
        <v>359</v>
      </c>
      <c r="E154" s="542" t="s">
        <v>360</v>
      </c>
      <c r="F154" s="543"/>
      <c r="G154" s="530"/>
      <c r="H154" s="531"/>
      <c r="I154" s="532"/>
      <c r="J154" s="222"/>
      <c r="K154" s="221"/>
      <c r="L154" s="220"/>
      <c r="M154" s="219"/>
      <c r="N154" s="165"/>
      <c r="O154" s="160"/>
      <c r="P154" s="160"/>
      <c r="Q154" s="160"/>
      <c r="R154" s="160"/>
      <c r="S154" s="160"/>
      <c r="T154" s="160"/>
      <c r="U154" s="160"/>
      <c r="V154" s="160"/>
      <c r="W154" s="160"/>
      <c r="X154" s="160"/>
      <c r="Y154" s="160"/>
    </row>
    <row r="155" spans="1:25" s="229" customFormat="1" ht="21.65" customHeight="1" thickTop="1" thickBot="1">
      <c r="A155" s="548"/>
      <c r="B155" s="233" t="s">
        <v>559</v>
      </c>
      <c r="C155" s="217" t="s">
        <v>558</v>
      </c>
      <c r="D155" s="216">
        <v>45511</v>
      </c>
      <c r="E155" s="170" t="s">
        <v>364</v>
      </c>
      <c r="F155" s="215" t="s">
        <v>569</v>
      </c>
      <c r="G155" s="533"/>
      <c r="H155" s="534"/>
      <c r="I155" s="535"/>
      <c r="J155" s="189"/>
      <c r="K155" s="188"/>
      <c r="L155" s="188"/>
      <c r="M155" s="187"/>
      <c r="N155" s="231"/>
      <c r="O155" s="230"/>
      <c r="P155" s="230"/>
      <c r="Q155" s="230"/>
      <c r="R155" s="230"/>
      <c r="S155" s="230"/>
      <c r="T155" s="230"/>
      <c r="U155" s="230"/>
      <c r="V155" s="230"/>
      <c r="W155" s="230"/>
      <c r="X155" s="230"/>
      <c r="Y155" s="230"/>
    </row>
    <row r="156" spans="1:25" ht="21.65" customHeight="1" thickTop="1" thickBot="1">
      <c r="A156" s="546">
        <v>36</v>
      </c>
      <c r="B156" s="75" t="s">
        <v>347</v>
      </c>
      <c r="C156" s="75" t="s">
        <v>348</v>
      </c>
      <c r="D156" s="75" t="s">
        <v>349</v>
      </c>
      <c r="E156" s="349" t="s">
        <v>350</v>
      </c>
      <c r="F156" s="349"/>
      <c r="G156" s="540" t="s">
        <v>341</v>
      </c>
      <c r="H156" s="541"/>
      <c r="I156" s="183"/>
      <c r="J156" s="181" t="s">
        <v>367</v>
      </c>
      <c r="K156" s="181"/>
      <c r="L156" s="181"/>
      <c r="M156" s="214"/>
      <c r="N156" s="165"/>
      <c r="O156" s="160"/>
      <c r="P156" s="160"/>
      <c r="Q156" s="160"/>
      <c r="R156" s="160"/>
      <c r="S156" s="160"/>
      <c r="T156" s="160"/>
      <c r="U156" s="160"/>
      <c r="V156" s="160"/>
      <c r="W156" s="160"/>
      <c r="X156" s="160"/>
      <c r="Y156" s="160"/>
    </row>
    <row r="157" spans="1:25" ht="19.75" customHeight="1" thickTop="1" thickBot="1">
      <c r="A157" s="547"/>
      <c r="B157" s="217" t="s">
        <v>568</v>
      </c>
      <c r="C157" s="217" t="s">
        <v>562</v>
      </c>
      <c r="D157" s="179">
        <v>45509</v>
      </c>
      <c r="E157" s="178"/>
      <c r="F157" s="227" t="s">
        <v>561</v>
      </c>
      <c r="G157" s="539" t="s">
        <v>560</v>
      </c>
      <c r="H157" s="531"/>
      <c r="I157" s="532"/>
      <c r="J157" s="226" t="s">
        <v>355</v>
      </c>
      <c r="K157" s="225"/>
      <c r="L157" s="221" t="s">
        <v>356</v>
      </c>
      <c r="M157" s="224">
        <v>1270.8399999999999</v>
      </c>
      <c r="N157" s="165"/>
      <c r="O157" s="160"/>
      <c r="P157" s="160"/>
      <c r="Q157" s="160"/>
      <c r="R157" s="160"/>
      <c r="S157" s="160"/>
      <c r="T157" s="160"/>
      <c r="U157" s="160"/>
      <c r="V157" s="160"/>
      <c r="W157" s="160"/>
      <c r="X157" s="160"/>
      <c r="Y157" s="160"/>
    </row>
    <row r="158" spans="1:25" ht="22" customHeight="1" thickTop="1" thickBot="1">
      <c r="A158" s="547"/>
      <c r="B158" s="223" t="s">
        <v>357</v>
      </c>
      <c r="C158" s="223" t="s">
        <v>358</v>
      </c>
      <c r="D158" s="175" t="s">
        <v>359</v>
      </c>
      <c r="E158" s="542" t="s">
        <v>360</v>
      </c>
      <c r="F158" s="543"/>
      <c r="G158" s="530"/>
      <c r="H158" s="531"/>
      <c r="I158" s="532"/>
      <c r="J158" s="222"/>
      <c r="K158" s="221"/>
      <c r="L158" s="220"/>
      <c r="M158" s="219"/>
      <c r="N158" s="165"/>
      <c r="O158" s="160"/>
      <c r="P158" s="160"/>
      <c r="Q158" s="160"/>
      <c r="R158" s="160"/>
      <c r="S158" s="160"/>
      <c r="T158" s="160"/>
      <c r="U158" s="160"/>
      <c r="V158" s="160"/>
      <c r="W158" s="160"/>
      <c r="X158" s="160"/>
      <c r="Y158" s="160"/>
    </row>
    <row r="159" spans="1:25" s="229" customFormat="1" ht="21.65" customHeight="1" thickTop="1" thickBot="1">
      <c r="A159" s="548"/>
      <c r="B159" s="217" t="s">
        <v>559</v>
      </c>
      <c r="C159" s="217" t="s">
        <v>558</v>
      </c>
      <c r="D159" s="216">
        <v>45513</v>
      </c>
      <c r="E159" s="170" t="s">
        <v>364</v>
      </c>
      <c r="F159" s="215" t="s">
        <v>566</v>
      </c>
      <c r="G159" s="533"/>
      <c r="H159" s="534"/>
      <c r="I159" s="535"/>
      <c r="J159" s="189"/>
      <c r="K159" s="188"/>
      <c r="L159" s="188"/>
      <c r="M159" s="187"/>
      <c r="N159" s="231"/>
      <c r="O159" s="230"/>
      <c r="P159" s="230"/>
      <c r="Q159" s="230"/>
      <c r="R159" s="230"/>
      <c r="S159" s="230"/>
      <c r="T159" s="230"/>
      <c r="U159" s="230"/>
      <c r="V159" s="230"/>
      <c r="W159" s="230"/>
      <c r="X159" s="230"/>
      <c r="Y159" s="230"/>
    </row>
    <row r="160" spans="1:25" ht="21.65" customHeight="1" thickTop="1" thickBot="1">
      <c r="A160" s="546">
        <v>37</v>
      </c>
      <c r="B160" s="75" t="s">
        <v>347</v>
      </c>
      <c r="C160" s="75" t="s">
        <v>348</v>
      </c>
      <c r="D160" s="75" t="s">
        <v>349</v>
      </c>
      <c r="E160" s="349" t="s">
        <v>350</v>
      </c>
      <c r="F160" s="349"/>
      <c r="G160" s="540" t="s">
        <v>341</v>
      </c>
      <c r="H160" s="541"/>
      <c r="I160" s="183"/>
      <c r="J160" s="181" t="s">
        <v>367</v>
      </c>
      <c r="K160" s="181"/>
      <c r="L160" s="181"/>
      <c r="M160" s="214"/>
      <c r="N160" s="165"/>
      <c r="O160" s="160"/>
      <c r="P160" s="160"/>
      <c r="Q160" s="160"/>
      <c r="R160" s="160"/>
      <c r="S160" s="160"/>
      <c r="T160" s="160"/>
      <c r="U160" s="160"/>
      <c r="V160" s="160"/>
      <c r="W160" s="160"/>
      <c r="X160" s="160"/>
      <c r="Y160" s="160"/>
    </row>
    <row r="161" spans="1:25" ht="19.75" customHeight="1" thickTop="1" thickBot="1">
      <c r="A161" s="547"/>
      <c r="B161" s="217" t="s">
        <v>567</v>
      </c>
      <c r="C161" s="217" t="s">
        <v>562</v>
      </c>
      <c r="D161" s="179">
        <v>45508</v>
      </c>
      <c r="E161" s="178"/>
      <c r="F161" s="227" t="s">
        <v>561</v>
      </c>
      <c r="G161" s="539" t="s">
        <v>560</v>
      </c>
      <c r="H161" s="531"/>
      <c r="I161" s="532"/>
      <c r="J161" s="226" t="s">
        <v>355</v>
      </c>
      <c r="K161" s="225"/>
      <c r="L161" s="221" t="s">
        <v>356</v>
      </c>
      <c r="M161" s="224">
        <v>1588.55</v>
      </c>
      <c r="N161" s="165"/>
      <c r="O161" s="160"/>
      <c r="P161" s="160"/>
      <c r="Q161" s="160"/>
      <c r="R161" s="160"/>
      <c r="S161" s="160"/>
      <c r="T161" s="160"/>
      <c r="U161" s="160"/>
      <c r="V161" s="160"/>
      <c r="W161" s="160"/>
      <c r="X161" s="160"/>
      <c r="Y161" s="160"/>
    </row>
    <row r="162" spans="1:25" ht="22" customHeight="1" thickTop="1" thickBot="1">
      <c r="A162" s="547"/>
      <c r="B162" s="223" t="s">
        <v>357</v>
      </c>
      <c r="C162" s="223" t="s">
        <v>358</v>
      </c>
      <c r="D162" s="175" t="s">
        <v>359</v>
      </c>
      <c r="E162" s="542" t="s">
        <v>360</v>
      </c>
      <c r="F162" s="543"/>
      <c r="G162" s="530"/>
      <c r="H162" s="531"/>
      <c r="I162" s="532"/>
      <c r="J162" s="222"/>
      <c r="K162" s="221"/>
      <c r="L162" s="220"/>
      <c r="M162" s="219"/>
      <c r="N162" s="165"/>
      <c r="O162" s="160"/>
      <c r="P162" s="160"/>
      <c r="Q162" s="160"/>
      <c r="R162" s="160"/>
      <c r="S162" s="160"/>
      <c r="T162" s="160"/>
      <c r="U162" s="160"/>
      <c r="V162" s="160"/>
      <c r="W162" s="160"/>
      <c r="X162" s="160"/>
      <c r="Y162" s="160"/>
    </row>
    <row r="163" spans="1:25" s="229" customFormat="1" ht="21.65" customHeight="1" thickTop="1" thickBot="1">
      <c r="A163" s="548"/>
      <c r="B163" s="232" t="s">
        <v>559</v>
      </c>
      <c r="C163" s="217" t="s">
        <v>558</v>
      </c>
      <c r="D163" s="216">
        <v>45513</v>
      </c>
      <c r="E163" s="170" t="s">
        <v>364</v>
      </c>
      <c r="F163" s="215" t="s">
        <v>566</v>
      </c>
      <c r="G163" s="533"/>
      <c r="H163" s="534"/>
      <c r="I163" s="535"/>
      <c r="J163" s="189"/>
      <c r="K163" s="188"/>
      <c r="L163" s="188"/>
      <c r="M163" s="187"/>
      <c r="N163" s="231"/>
      <c r="O163" s="230"/>
      <c r="P163" s="230"/>
      <c r="Q163" s="230"/>
      <c r="R163" s="230"/>
      <c r="S163" s="230"/>
      <c r="T163" s="230"/>
      <c r="U163" s="230"/>
      <c r="V163" s="230"/>
      <c r="W163" s="230"/>
      <c r="X163" s="230"/>
      <c r="Y163" s="230"/>
    </row>
    <row r="164" spans="1:25" ht="21.65" customHeight="1" thickTop="1" thickBot="1">
      <c r="A164" s="546">
        <v>38</v>
      </c>
      <c r="B164" s="75" t="s">
        <v>347</v>
      </c>
      <c r="C164" s="75" t="s">
        <v>348</v>
      </c>
      <c r="D164" s="75" t="s">
        <v>349</v>
      </c>
      <c r="E164" s="349" t="s">
        <v>350</v>
      </c>
      <c r="F164" s="349"/>
      <c r="G164" s="540" t="s">
        <v>341</v>
      </c>
      <c r="H164" s="541"/>
      <c r="I164" s="183"/>
      <c r="J164" s="181" t="s">
        <v>367</v>
      </c>
      <c r="K164" s="181"/>
      <c r="L164" s="181"/>
      <c r="M164" s="214"/>
      <c r="N164" s="165"/>
      <c r="O164" s="160"/>
      <c r="P164" s="160"/>
      <c r="Q164" s="160"/>
      <c r="R164" s="160"/>
      <c r="S164" s="160"/>
      <c r="T164" s="160"/>
      <c r="U164" s="160"/>
      <c r="V164" s="160"/>
      <c r="W164" s="160"/>
      <c r="X164" s="160"/>
      <c r="Y164" s="160"/>
    </row>
    <row r="165" spans="1:25" ht="26.15" customHeight="1" thickTop="1" thickBot="1">
      <c r="A165" s="547"/>
      <c r="B165" s="217" t="s">
        <v>565</v>
      </c>
      <c r="C165" s="217" t="s">
        <v>562</v>
      </c>
      <c r="D165" s="179">
        <v>45508</v>
      </c>
      <c r="E165" s="178"/>
      <c r="F165" s="227" t="s">
        <v>561</v>
      </c>
      <c r="G165" s="539" t="s">
        <v>560</v>
      </c>
      <c r="H165" s="531"/>
      <c r="I165" s="532"/>
      <c r="J165" s="226" t="s">
        <v>355</v>
      </c>
      <c r="K165" s="225"/>
      <c r="L165" s="221" t="s">
        <v>356</v>
      </c>
      <c r="M165" s="224">
        <v>953.13</v>
      </c>
      <c r="N165" s="165"/>
      <c r="O165" s="160"/>
      <c r="P165" s="160"/>
      <c r="Q165" s="160"/>
      <c r="R165" s="160"/>
      <c r="S165" s="160"/>
      <c r="T165" s="160"/>
      <c r="U165" s="160"/>
      <c r="V165" s="160"/>
      <c r="W165" s="160"/>
      <c r="X165" s="160"/>
      <c r="Y165" s="160"/>
    </row>
    <row r="166" spans="1:25" ht="23.15" customHeight="1" thickTop="1" thickBot="1">
      <c r="A166" s="547"/>
      <c r="B166" s="223" t="s">
        <v>357</v>
      </c>
      <c r="C166" s="223" t="s">
        <v>358</v>
      </c>
      <c r="D166" s="175" t="s">
        <v>359</v>
      </c>
      <c r="E166" s="542" t="s">
        <v>360</v>
      </c>
      <c r="F166" s="543"/>
      <c r="G166" s="530"/>
      <c r="H166" s="531"/>
      <c r="I166" s="532"/>
      <c r="J166" s="222"/>
      <c r="K166" s="221"/>
      <c r="L166" s="220"/>
      <c r="M166" s="219"/>
      <c r="N166" s="165"/>
      <c r="O166" s="160"/>
      <c r="P166" s="160"/>
      <c r="Q166" s="160"/>
      <c r="R166" s="160"/>
      <c r="S166" s="160"/>
      <c r="T166" s="160"/>
      <c r="U166" s="160"/>
      <c r="V166" s="160"/>
      <c r="W166" s="160"/>
      <c r="X166" s="160"/>
      <c r="Y166" s="160"/>
    </row>
    <row r="167" spans="1:25" ht="23.15" customHeight="1" thickTop="1" thickBot="1">
      <c r="A167" s="548"/>
      <c r="B167" s="228" t="s">
        <v>559</v>
      </c>
      <c r="C167" s="217" t="s">
        <v>558</v>
      </c>
      <c r="D167" s="216">
        <v>45511</v>
      </c>
      <c r="E167" s="170" t="s">
        <v>364</v>
      </c>
      <c r="F167" s="215" t="s">
        <v>564</v>
      </c>
      <c r="G167" s="533"/>
      <c r="H167" s="534"/>
      <c r="I167" s="535"/>
      <c r="J167" s="189"/>
      <c r="K167" s="188"/>
      <c r="L167" s="188"/>
      <c r="M167" s="187"/>
      <c r="N167" s="165"/>
      <c r="O167" s="160"/>
      <c r="P167" s="160"/>
      <c r="Q167" s="160"/>
      <c r="R167" s="160"/>
      <c r="S167" s="160"/>
      <c r="T167" s="160"/>
      <c r="U167" s="160"/>
      <c r="V167" s="160"/>
      <c r="W167" s="160"/>
      <c r="X167" s="160"/>
      <c r="Y167" s="160"/>
    </row>
    <row r="168" spans="1:25" ht="23.15" customHeight="1" thickTop="1" thickBot="1">
      <c r="A168" s="546">
        <v>39</v>
      </c>
      <c r="B168" s="75" t="s">
        <v>347</v>
      </c>
      <c r="C168" s="75" t="s">
        <v>348</v>
      </c>
      <c r="D168" s="75" t="s">
        <v>349</v>
      </c>
      <c r="E168" s="349" t="s">
        <v>350</v>
      </c>
      <c r="F168" s="349"/>
      <c r="G168" s="540" t="s">
        <v>341</v>
      </c>
      <c r="H168" s="541"/>
      <c r="I168" s="183"/>
      <c r="J168" s="181" t="s">
        <v>367</v>
      </c>
      <c r="K168" s="181"/>
      <c r="L168" s="181"/>
      <c r="M168" s="214"/>
      <c r="N168" s="165"/>
      <c r="O168" s="160"/>
      <c r="P168" s="160"/>
      <c r="Q168" s="160"/>
      <c r="R168" s="160"/>
      <c r="S168" s="160"/>
      <c r="T168" s="160"/>
      <c r="U168" s="160"/>
      <c r="V168" s="160"/>
      <c r="W168" s="160"/>
      <c r="X168" s="160"/>
      <c r="Y168" s="160"/>
    </row>
    <row r="169" spans="1:25" ht="23.15" customHeight="1" thickTop="1" thickBot="1">
      <c r="A169" s="547"/>
      <c r="B169" s="217" t="s">
        <v>563</v>
      </c>
      <c r="C169" s="217" t="s">
        <v>562</v>
      </c>
      <c r="D169" s="179">
        <v>45510</v>
      </c>
      <c r="E169" s="178"/>
      <c r="F169" s="227" t="s">
        <v>561</v>
      </c>
      <c r="G169" s="539" t="s">
        <v>560</v>
      </c>
      <c r="H169" s="531"/>
      <c r="I169" s="532"/>
      <c r="J169" s="226" t="s">
        <v>355</v>
      </c>
      <c r="K169" s="225"/>
      <c r="L169" s="221" t="s">
        <v>356</v>
      </c>
      <c r="M169" s="224">
        <v>635.41999999999996</v>
      </c>
      <c r="N169" s="165"/>
      <c r="O169" s="160"/>
      <c r="P169" s="160"/>
      <c r="Q169" s="160"/>
      <c r="R169" s="160"/>
      <c r="S169" s="160"/>
      <c r="T169" s="160"/>
      <c r="U169" s="160"/>
      <c r="V169" s="160"/>
      <c r="W169" s="160"/>
      <c r="X169" s="160"/>
      <c r="Y169" s="160"/>
    </row>
    <row r="170" spans="1:25" ht="23.15" customHeight="1" thickTop="1" thickBot="1">
      <c r="A170" s="547"/>
      <c r="B170" s="223" t="s">
        <v>357</v>
      </c>
      <c r="C170" s="223" t="s">
        <v>358</v>
      </c>
      <c r="D170" s="175" t="s">
        <v>359</v>
      </c>
      <c r="E170" s="542" t="s">
        <v>360</v>
      </c>
      <c r="F170" s="543"/>
      <c r="G170" s="530"/>
      <c r="H170" s="531"/>
      <c r="I170" s="532"/>
      <c r="J170" s="222"/>
      <c r="K170" s="221"/>
      <c r="L170" s="220"/>
      <c r="M170" s="219"/>
      <c r="N170" s="165"/>
      <c r="O170" s="160"/>
      <c r="P170" s="160"/>
      <c r="Q170" s="160"/>
      <c r="R170" s="160"/>
      <c r="S170" s="160"/>
      <c r="T170" s="160"/>
      <c r="U170" s="160"/>
      <c r="V170" s="160"/>
      <c r="W170" s="160"/>
      <c r="X170" s="160"/>
      <c r="Y170" s="160"/>
    </row>
    <row r="171" spans="1:25" ht="23.15" customHeight="1" thickTop="1" thickBot="1">
      <c r="A171" s="548"/>
      <c r="B171" s="218" t="s">
        <v>559</v>
      </c>
      <c r="C171" s="217" t="s">
        <v>558</v>
      </c>
      <c r="D171" s="216">
        <v>45510</v>
      </c>
      <c r="E171" s="170" t="s">
        <v>364</v>
      </c>
      <c r="F171" s="215" t="s">
        <v>557</v>
      </c>
      <c r="G171" s="533"/>
      <c r="H171" s="534"/>
      <c r="I171" s="535"/>
      <c r="J171" s="189"/>
      <c r="K171" s="188"/>
      <c r="L171" s="188"/>
      <c r="M171" s="187"/>
      <c r="N171" s="165"/>
      <c r="O171" s="160"/>
      <c r="P171" s="160"/>
      <c r="Q171" s="160"/>
      <c r="R171" s="160"/>
      <c r="S171" s="160"/>
      <c r="T171" s="160"/>
      <c r="U171" s="160"/>
      <c r="V171" s="160"/>
      <c r="W171" s="160"/>
      <c r="X171" s="160"/>
      <c r="Y171" s="160"/>
    </row>
    <row r="172" spans="1:25" ht="23.15" customHeight="1" thickTop="1">
      <c r="A172" s="546">
        <v>40</v>
      </c>
      <c r="B172" s="75" t="s">
        <v>347</v>
      </c>
      <c r="C172" s="75" t="s">
        <v>348</v>
      </c>
      <c r="D172" s="75" t="s">
        <v>349</v>
      </c>
      <c r="E172" s="349" t="s">
        <v>350</v>
      </c>
      <c r="F172" s="349"/>
      <c r="G172" s="540" t="s">
        <v>341</v>
      </c>
      <c r="H172" s="541"/>
      <c r="I172" s="183"/>
      <c r="J172" s="181" t="s">
        <v>367</v>
      </c>
      <c r="K172" s="181"/>
      <c r="L172" s="181"/>
      <c r="M172" s="214"/>
      <c r="N172" s="165"/>
      <c r="O172" s="160"/>
      <c r="P172" s="160"/>
      <c r="Q172" s="160"/>
      <c r="R172" s="160"/>
      <c r="S172" s="160"/>
      <c r="T172" s="160"/>
      <c r="U172" s="160"/>
      <c r="V172" s="160"/>
      <c r="W172" s="160"/>
      <c r="X172" s="160"/>
      <c r="Y172" s="160"/>
    </row>
    <row r="173" spans="1:25" ht="23.15" customHeight="1">
      <c r="A173" s="547"/>
      <c r="B173" s="212" t="s">
        <v>556</v>
      </c>
      <c r="C173" s="212" t="s">
        <v>553</v>
      </c>
      <c r="D173" s="213">
        <v>45523</v>
      </c>
      <c r="E173" s="212"/>
      <c r="F173" s="212" t="s">
        <v>552</v>
      </c>
      <c r="G173" s="536" t="s">
        <v>550</v>
      </c>
      <c r="H173" s="537"/>
      <c r="I173" s="538"/>
      <c r="J173" s="211" t="s">
        <v>355</v>
      </c>
      <c r="K173" s="211"/>
      <c r="L173" s="193" t="s">
        <v>356</v>
      </c>
      <c r="M173" s="210">
        <v>800</v>
      </c>
      <c r="N173" s="165"/>
      <c r="O173" s="160"/>
      <c r="P173" s="160"/>
      <c r="Q173" s="160"/>
      <c r="R173" s="160"/>
      <c r="S173" s="160"/>
      <c r="T173" s="160"/>
      <c r="U173" s="160"/>
      <c r="V173" s="160"/>
      <c r="W173" s="160"/>
      <c r="X173" s="160"/>
      <c r="Y173" s="160"/>
    </row>
    <row r="174" spans="1:25" ht="23.15" customHeight="1">
      <c r="A174" s="547"/>
      <c r="B174" s="209" t="s">
        <v>357</v>
      </c>
      <c r="C174" s="209" t="s">
        <v>358</v>
      </c>
      <c r="D174" s="209" t="s">
        <v>359</v>
      </c>
      <c r="E174" s="558" t="s">
        <v>360</v>
      </c>
      <c r="F174" s="558"/>
      <c r="G174" s="530"/>
      <c r="H174" s="531"/>
      <c r="I174" s="532"/>
      <c r="J174" s="208" t="s">
        <v>366</v>
      </c>
      <c r="K174" s="207"/>
      <c r="L174" s="191" t="s">
        <v>356</v>
      </c>
      <c r="M174" s="206">
        <v>150</v>
      </c>
      <c r="N174" s="165"/>
      <c r="O174" s="160"/>
      <c r="P174" s="160"/>
      <c r="Q174" s="160"/>
      <c r="R174" s="160"/>
      <c r="S174" s="160"/>
      <c r="T174" s="160"/>
      <c r="U174" s="160"/>
      <c r="V174" s="160"/>
      <c r="W174" s="160"/>
      <c r="X174" s="160"/>
      <c r="Y174" s="160"/>
    </row>
    <row r="175" spans="1:25" ht="23.15" customHeight="1" thickBot="1">
      <c r="A175" s="548"/>
      <c r="B175" s="205" t="s">
        <v>555</v>
      </c>
      <c r="C175" s="205" t="s">
        <v>550</v>
      </c>
      <c r="D175" s="204">
        <v>45526</v>
      </c>
      <c r="E175" s="203" t="s">
        <v>364</v>
      </c>
      <c r="F175" s="202" t="s">
        <v>549</v>
      </c>
      <c r="G175" s="533"/>
      <c r="H175" s="534"/>
      <c r="I175" s="535"/>
      <c r="J175" s="201" t="s">
        <v>548</v>
      </c>
      <c r="K175" s="200"/>
      <c r="L175" s="199" t="s">
        <v>356</v>
      </c>
      <c r="M175" s="198">
        <v>1400</v>
      </c>
      <c r="N175" s="165"/>
      <c r="O175" s="160"/>
      <c r="P175" s="160"/>
      <c r="Q175" s="160"/>
      <c r="R175" s="160"/>
      <c r="S175" s="160"/>
      <c r="T175" s="160"/>
      <c r="U175" s="160"/>
      <c r="V175" s="160"/>
      <c r="W175" s="160"/>
      <c r="X175" s="160"/>
      <c r="Y175" s="160"/>
    </row>
    <row r="176" spans="1:25" ht="23.15" customHeight="1" thickTop="1">
      <c r="A176" s="546">
        <v>41</v>
      </c>
      <c r="B176" s="75" t="s">
        <v>347</v>
      </c>
      <c r="C176" s="75" t="s">
        <v>348</v>
      </c>
      <c r="D176" s="75" t="s">
        <v>349</v>
      </c>
      <c r="E176" s="349" t="s">
        <v>350</v>
      </c>
      <c r="F176" s="349"/>
      <c r="G176" s="540" t="s">
        <v>341</v>
      </c>
      <c r="H176" s="541"/>
      <c r="I176" s="183"/>
      <c r="J176" s="181" t="s">
        <v>367</v>
      </c>
      <c r="K176" s="181"/>
      <c r="L176" s="181"/>
      <c r="M176" s="214"/>
      <c r="N176" s="165"/>
      <c r="O176" s="160"/>
      <c r="P176" s="160"/>
      <c r="Q176" s="160"/>
      <c r="R176" s="160"/>
      <c r="S176" s="160"/>
      <c r="T176" s="160"/>
      <c r="U176" s="160"/>
      <c r="V176" s="160"/>
      <c r="W176" s="160"/>
      <c r="X176" s="160"/>
      <c r="Y176" s="160"/>
    </row>
    <row r="177" spans="1:25" ht="23.15" customHeight="1">
      <c r="A177" s="547"/>
      <c r="B177" s="212" t="s">
        <v>554</v>
      </c>
      <c r="C177" s="212" t="s">
        <v>553</v>
      </c>
      <c r="D177" s="213">
        <v>45523</v>
      </c>
      <c r="E177" s="212"/>
      <c r="F177" s="212" t="s">
        <v>552</v>
      </c>
      <c r="G177" s="536" t="s">
        <v>550</v>
      </c>
      <c r="H177" s="537"/>
      <c r="I177" s="538"/>
      <c r="J177" s="211" t="s">
        <v>355</v>
      </c>
      <c r="K177" s="211"/>
      <c r="L177" s="193" t="s">
        <v>356</v>
      </c>
      <c r="M177" s="210">
        <v>800</v>
      </c>
      <c r="N177" s="165"/>
      <c r="O177" s="160"/>
      <c r="P177" s="160"/>
      <c r="Q177" s="160"/>
      <c r="R177" s="160"/>
      <c r="S177" s="160"/>
      <c r="T177" s="160"/>
      <c r="U177" s="160"/>
      <c r="V177" s="160"/>
      <c r="W177" s="160"/>
      <c r="X177" s="160"/>
      <c r="Y177" s="160"/>
    </row>
    <row r="178" spans="1:25" ht="23.15" customHeight="1">
      <c r="A178" s="547"/>
      <c r="B178" s="209" t="s">
        <v>357</v>
      </c>
      <c r="C178" s="209" t="s">
        <v>358</v>
      </c>
      <c r="D178" s="209" t="s">
        <v>359</v>
      </c>
      <c r="E178" s="558" t="s">
        <v>360</v>
      </c>
      <c r="F178" s="558"/>
      <c r="G178" s="530"/>
      <c r="H178" s="531"/>
      <c r="I178" s="532"/>
      <c r="J178" s="208" t="s">
        <v>366</v>
      </c>
      <c r="K178" s="207"/>
      <c r="L178" s="191" t="s">
        <v>356</v>
      </c>
      <c r="M178" s="206">
        <v>150</v>
      </c>
      <c r="N178" s="165"/>
      <c r="O178" s="160"/>
      <c r="P178" s="160"/>
      <c r="Q178" s="160"/>
      <c r="R178" s="160"/>
      <c r="S178" s="160"/>
      <c r="T178" s="160"/>
      <c r="U178" s="160"/>
      <c r="V178" s="160"/>
      <c r="W178" s="160"/>
      <c r="X178" s="160"/>
      <c r="Y178" s="160"/>
    </row>
    <row r="179" spans="1:25" ht="23.15" customHeight="1" thickBot="1">
      <c r="A179" s="548"/>
      <c r="B179" s="205" t="s">
        <v>551</v>
      </c>
      <c r="C179" s="205" t="s">
        <v>550</v>
      </c>
      <c r="D179" s="204">
        <v>45526</v>
      </c>
      <c r="E179" s="203" t="s">
        <v>364</v>
      </c>
      <c r="F179" s="202" t="s">
        <v>549</v>
      </c>
      <c r="G179" s="533"/>
      <c r="H179" s="534"/>
      <c r="I179" s="535"/>
      <c r="J179" s="201" t="s">
        <v>548</v>
      </c>
      <c r="K179" s="200"/>
      <c r="L179" s="199" t="s">
        <v>356</v>
      </c>
      <c r="M179" s="198">
        <v>1400</v>
      </c>
      <c r="N179" s="165"/>
      <c r="O179" s="160"/>
      <c r="P179" s="160"/>
      <c r="Q179" s="160"/>
      <c r="R179" s="160"/>
      <c r="S179" s="160"/>
      <c r="T179" s="160"/>
      <c r="U179" s="160"/>
      <c r="V179" s="160"/>
      <c r="W179" s="160"/>
      <c r="X179" s="160"/>
      <c r="Y179" s="160"/>
    </row>
    <row r="180" spans="1:25" ht="23.15" customHeight="1" thickTop="1">
      <c r="A180" s="546">
        <v>42</v>
      </c>
      <c r="B180" s="75" t="s">
        <v>347</v>
      </c>
      <c r="C180" s="75" t="s">
        <v>348</v>
      </c>
      <c r="D180" s="75" t="s">
        <v>349</v>
      </c>
      <c r="E180" s="349" t="s">
        <v>350</v>
      </c>
      <c r="F180" s="349"/>
      <c r="G180" s="434" t="s">
        <v>341</v>
      </c>
      <c r="H180" s="435"/>
      <c r="I180" s="436"/>
      <c r="J180" s="47" t="s">
        <v>367</v>
      </c>
      <c r="K180" s="48"/>
      <c r="L180" s="48"/>
      <c r="M180" s="195"/>
      <c r="N180" s="165"/>
      <c r="O180" s="160"/>
      <c r="P180" s="160"/>
      <c r="Q180" s="160"/>
      <c r="R180" s="160"/>
      <c r="S180" s="160"/>
      <c r="T180" s="160"/>
      <c r="U180" s="160"/>
      <c r="V180" s="160"/>
      <c r="W180" s="160"/>
      <c r="X180" s="160"/>
      <c r="Y180" s="160"/>
    </row>
    <row r="181" spans="1:25" ht="34" customHeight="1">
      <c r="A181" s="547"/>
      <c r="B181" s="10" t="s">
        <v>547</v>
      </c>
      <c r="C181" s="10" t="s">
        <v>546</v>
      </c>
      <c r="D181" s="194">
        <v>45431</v>
      </c>
      <c r="E181" s="10"/>
      <c r="F181" s="10" t="s">
        <v>545</v>
      </c>
      <c r="G181" s="614" t="s">
        <v>542</v>
      </c>
      <c r="H181" s="615"/>
      <c r="I181" s="616"/>
      <c r="J181" s="45" t="s">
        <v>544</v>
      </c>
      <c r="K181" s="45"/>
      <c r="L181" s="197" t="s">
        <v>356</v>
      </c>
      <c r="M181" s="192">
        <v>695</v>
      </c>
      <c r="N181" s="165"/>
      <c r="O181" s="160"/>
      <c r="P181" s="160"/>
      <c r="Q181" s="160"/>
      <c r="R181" s="160"/>
      <c r="S181" s="160"/>
      <c r="T181" s="160"/>
      <c r="U181" s="160"/>
      <c r="V181" s="160"/>
      <c r="W181" s="160"/>
      <c r="X181" s="160"/>
      <c r="Y181" s="160"/>
    </row>
    <row r="182" spans="1:25" ht="23.15" customHeight="1">
      <c r="A182" s="547"/>
      <c r="B182" s="55" t="s">
        <v>357</v>
      </c>
      <c r="C182" s="55" t="s">
        <v>358</v>
      </c>
      <c r="D182" s="55" t="s">
        <v>359</v>
      </c>
      <c r="E182" s="348" t="s">
        <v>360</v>
      </c>
      <c r="F182" s="348"/>
      <c r="G182" s="357"/>
      <c r="H182" s="358"/>
      <c r="I182" s="359"/>
      <c r="J182" s="15"/>
      <c r="K182" s="16"/>
      <c r="L182" s="196"/>
      <c r="M182" s="190"/>
      <c r="N182" s="165"/>
      <c r="O182" s="160"/>
      <c r="P182" s="160"/>
      <c r="Q182" s="160"/>
      <c r="R182" s="160"/>
      <c r="S182" s="160"/>
      <c r="T182" s="160"/>
      <c r="U182" s="160"/>
      <c r="V182" s="160"/>
      <c r="W182" s="160"/>
      <c r="X182" s="160"/>
      <c r="Y182" s="160"/>
    </row>
    <row r="183" spans="1:25" ht="30" customHeight="1" thickBot="1">
      <c r="A183" s="548"/>
      <c r="B183" s="11" t="s">
        <v>543</v>
      </c>
      <c r="C183" s="11" t="s">
        <v>542</v>
      </c>
      <c r="D183" s="53">
        <v>45436</v>
      </c>
      <c r="E183" s="13" t="s">
        <v>364</v>
      </c>
      <c r="F183" s="14" t="s">
        <v>541</v>
      </c>
      <c r="G183" s="431"/>
      <c r="H183" s="432"/>
      <c r="I183" s="433"/>
      <c r="J183" s="189"/>
      <c r="K183" s="188"/>
      <c r="L183" s="188"/>
      <c r="M183" s="187"/>
      <c r="N183" s="165"/>
      <c r="O183" s="160"/>
      <c r="P183" s="160"/>
      <c r="Q183" s="160"/>
      <c r="R183" s="160"/>
      <c r="S183" s="160"/>
      <c r="T183" s="160"/>
      <c r="U183" s="160"/>
      <c r="V183" s="160"/>
      <c r="W183" s="160"/>
      <c r="X183" s="160"/>
      <c r="Y183" s="160"/>
    </row>
    <row r="184" spans="1:25" ht="26.15" customHeight="1" thickTop="1">
      <c r="A184" s="546">
        <v>43</v>
      </c>
      <c r="B184" s="75" t="s">
        <v>347</v>
      </c>
      <c r="C184" s="75" t="s">
        <v>348</v>
      </c>
      <c r="D184" s="75" t="s">
        <v>349</v>
      </c>
      <c r="E184" s="349" t="s">
        <v>350</v>
      </c>
      <c r="F184" s="349"/>
      <c r="G184" s="434" t="s">
        <v>341</v>
      </c>
      <c r="H184" s="435"/>
      <c r="I184" s="436"/>
      <c r="J184" s="47" t="s">
        <v>367</v>
      </c>
      <c r="K184" s="48"/>
      <c r="L184" s="48"/>
      <c r="M184" s="195"/>
      <c r="N184" s="165"/>
      <c r="O184" s="160"/>
      <c r="P184" s="160"/>
      <c r="Q184" s="160"/>
      <c r="R184" s="160"/>
      <c r="S184" s="160"/>
      <c r="T184" s="160"/>
      <c r="U184" s="160"/>
      <c r="V184" s="160"/>
      <c r="W184" s="160"/>
      <c r="X184" s="160"/>
      <c r="Y184" s="160"/>
    </row>
    <row r="185" spans="1:25" ht="35.5" customHeight="1">
      <c r="A185" s="549"/>
      <c r="B185" s="10" t="s">
        <v>540</v>
      </c>
      <c r="C185" s="10" t="s">
        <v>539</v>
      </c>
      <c r="D185" s="194">
        <v>45404</v>
      </c>
      <c r="E185" s="10"/>
      <c r="F185" s="10" t="s">
        <v>538</v>
      </c>
      <c r="G185" s="614" t="s">
        <v>536</v>
      </c>
      <c r="H185" s="615"/>
      <c r="I185" s="616"/>
      <c r="J185" s="45" t="s">
        <v>355</v>
      </c>
      <c r="K185" s="45"/>
      <c r="L185" s="193" t="s">
        <v>356</v>
      </c>
      <c r="M185" s="192">
        <v>217.92</v>
      </c>
      <c r="N185" s="165"/>
      <c r="O185" s="160"/>
      <c r="P185" s="160"/>
      <c r="Q185" s="160"/>
      <c r="R185" s="160"/>
      <c r="S185" s="160"/>
      <c r="T185" s="160"/>
      <c r="U185" s="160"/>
      <c r="V185" s="160"/>
      <c r="W185" s="160"/>
      <c r="X185" s="160"/>
      <c r="Y185" s="160"/>
    </row>
    <row r="186" spans="1:25" ht="23.5" customHeight="1">
      <c r="A186" s="549"/>
      <c r="B186" s="55" t="s">
        <v>357</v>
      </c>
      <c r="C186" s="55" t="s">
        <v>358</v>
      </c>
      <c r="D186" s="55" t="s">
        <v>359</v>
      </c>
      <c r="E186" s="348" t="s">
        <v>360</v>
      </c>
      <c r="F186" s="348"/>
      <c r="G186" s="357"/>
      <c r="H186" s="358"/>
      <c r="I186" s="359"/>
      <c r="J186" s="15" t="s">
        <v>366</v>
      </c>
      <c r="K186" s="16"/>
      <c r="L186" s="191" t="s">
        <v>356</v>
      </c>
      <c r="M186" s="190">
        <v>184</v>
      </c>
      <c r="N186" s="165"/>
      <c r="O186" s="160"/>
      <c r="P186" s="160"/>
      <c r="Q186" s="160"/>
      <c r="R186" s="160"/>
      <c r="S186" s="160"/>
      <c r="T186" s="160"/>
      <c r="U186" s="160"/>
      <c r="V186" s="160"/>
      <c r="W186" s="160"/>
      <c r="X186" s="160"/>
      <c r="Y186" s="160"/>
    </row>
    <row r="187" spans="1:25" ht="20.5" customHeight="1" thickBot="1">
      <c r="A187" s="550"/>
      <c r="B187" s="11" t="s">
        <v>537</v>
      </c>
      <c r="C187" s="11" t="s">
        <v>536</v>
      </c>
      <c r="D187" s="53">
        <v>45406</v>
      </c>
      <c r="E187" s="13" t="s">
        <v>364</v>
      </c>
      <c r="F187" s="14" t="s">
        <v>535</v>
      </c>
      <c r="G187" s="431"/>
      <c r="H187" s="432"/>
      <c r="I187" s="433"/>
      <c r="J187" s="189"/>
      <c r="K187" s="188"/>
      <c r="L187" s="188"/>
      <c r="M187" s="187"/>
      <c r="N187" s="165"/>
      <c r="O187" s="160"/>
      <c r="P187" s="160"/>
      <c r="Q187" s="160"/>
      <c r="R187" s="160"/>
      <c r="S187" s="160"/>
      <c r="T187" s="160"/>
      <c r="U187" s="160"/>
      <c r="V187" s="160"/>
      <c r="W187" s="160"/>
      <c r="X187" s="160"/>
      <c r="Y187" s="160"/>
    </row>
    <row r="188" spans="1:25" ht="12.75" customHeight="1" thickTop="1">
      <c r="A188" s="546"/>
      <c r="B188" s="184"/>
      <c r="C188" s="184"/>
      <c r="D188" s="184"/>
      <c r="E188" s="556"/>
      <c r="F188" s="557"/>
      <c r="G188" s="540"/>
      <c r="H188" s="541"/>
      <c r="I188" s="183"/>
      <c r="J188" s="182"/>
      <c r="K188" s="181"/>
      <c r="L188" s="181"/>
      <c r="M188" s="180"/>
      <c r="N188" s="165"/>
      <c r="O188" s="160"/>
      <c r="P188" s="160"/>
      <c r="Q188" s="160"/>
      <c r="R188" s="160"/>
      <c r="S188" s="160"/>
      <c r="T188" s="160"/>
      <c r="U188" s="160"/>
      <c r="V188" s="160"/>
      <c r="W188" s="160"/>
      <c r="X188" s="160"/>
      <c r="Y188" s="160"/>
    </row>
    <row r="189" spans="1:25" ht="12.75" customHeight="1">
      <c r="A189" s="547"/>
      <c r="B189" s="178"/>
      <c r="C189" s="178"/>
      <c r="D189" s="179"/>
      <c r="E189" s="178"/>
      <c r="F189" s="178"/>
      <c r="G189" s="539"/>
      <c r="H189" s="531"/>
      <c r="I189" s="532"/>
      <c r="J189" s="177"/>
      <c r="K189" s="177"/>
      <c r="L189" s="177"/>
      <c r="M189" s="176"/>
      <c r="N189" s="165"/>
      <c r="O189" s="160"/>
      <c r="P189" s="160"/>
      <c r="Q189" s="160"/>
      <c r="R189" s="160"/>
      <c r="S189" s="160"/>
      <c r="T189" s="160"/>
      <c r="U189" s="160"/>
      <c r="V189" s="160"/>
      <c r="W189" s="160"/>
      <c r="X189" s="160"/>
      <c r="Y189" s="160"/>
    </row>
    <row r="190" spans="1:25" ht="12.75" customHeight="1">
      <c r="A190" s="547"/>
      <c r="B190" s="175"/>
      <c r="C190" s="175"/>
      <c r="D190" s="175"/>
      <c r="E190" s="542"/>
      <c r="F190" s="543"/>
      <c r="G190" s="530"/>
      <c r="H190" s="531"/>
      <c r="I190" s="532"/>
      <c r="J190" s="174"/>
      <c r="K190" s="173"/>
      <c r="L190" s="173"/>
      <c r="M190" s="172"/>
      <c r="N190" s="165"/>
      <c r="O190" s="160"/>
      <c r="P190" s="160"/>
      <c r="Q190" s="160"/>
      <c r="R190" s="160"/>
      <c r="S190" s="160"/>
      <c r="T190" s="160"/>
      <c r="U190" s="160"/>
      <c r="V190" s="160"/>
      <c r="W190" s="160"/>
      <c r="X190" s="160"/>
      <c r="Y190" s="160"/>
    </row>
    <row r="191" spans="1:25" ht="12.75" customHeight="1" thickBot="1">
      <c r="A191" s="548"/>
      <c r="B191" s="178"/>
      <c r="C191" s="178"/>
      <c r="D191" s="171"/>
      <c r="E191" s="186"/>
      <c r="F191" s="185"/>
      <c r="G191" s="533"/>
      <c r="H191" s="534"/>
      <c r="I191" s="535"/>
      <c r="J191" s="174"/>
      <c r="K191" s="173"/>
      <c r="L191" s="173"/>
      <c r="M191" s="172"/>
      <c r="N191" s="165"/>
      <c r="O191" s="160"/>
      <c r="P191" s="160"/>
      <c r="Q191" s="160"/>
      <c r="R191" s="160"/>
      <c r="S191" s="160"/>
      <c r="T191" s="160"/>
      <c r="U191" s="160"/>
      <c r="V191" s="160"/>
      <c r="W191" s="160"/>
      <c r="X191" s="160"/>
      <c r="Y191" s="160"/>
    </row>
    <row r="192" spans="1:25" ht="12.75" customHeight="1" thickTop="1">
      <c r="A192" s="546"/>
      <c r="B192" s="184"/>
      <c r="C192" s="184"/>
      <c r="D192" s="184"/>
      <c r="E192" s="556"/>
      <c r="F192" s="557"/>
      <c r="G192" s="540"/>
      <c r="H192" s="541"/>
      <c r="I192" s="183"/>
      <c r="J192" s="182"/>
      <c r="K192" s="181"/>
      <c r="L192" s="181"/>
      <c r="M192" s="180"/>
      <c r="N192" s="165"/>
      <c r="O192" s="160"/>
      <c r="P192" s="160"/>
      <c r="Q192" s="160"/>
      <c r="R192" s="160"/>
      <c r="S192" s="160"/>
      <c r="T192" s="160"/>
      <c r="U192" s="160"/>
      <c r="V192" s="160"/>
      <c r="W192" s="160"/>
      <c r="X192" s="160"/>
      <c r="Y192" s="160"/>
    </row>
    <row r="193" spans="1:25" ht="12.75" customHeight="1">
      <c r="A193" s="547"/>
      <c r="B193" s="178"/>
      <c r="C193" s="178"/>
      <c r="D193" s="179"/>
      <c r="E193" s="178"/>
      <c r="F193" s="178"/>
      <c r="G193" s="539"/>
      <c r="H193" s="531"/>
      <c r="I193" s="532"/>
      <c r="J193" s="177"/>
      <c r="K193" s="177"/>
      <c r="L193" s="177"/>
      <c r="M193" s="176"/>
      <c r="N193" s="165"/>
      <c r="O193" s="160"/>
      <c r="P193" s="160"/>
      <c r="Q193" s="160"/>
      <c r="R193" s="160"/>
      <c r="S193" s="160"/>
      <c r="T193" s="160"/>
      <c r="U193" s="160"/>
      <c r="V193" s="160"/>
      <c r="W193" s="160"/>
      <c r="X193" s="160"/>
      <c r="Y193" s="160"/>
    </row>
    <row r="194" spans="1:25" ht="12.75" customHeight="1">
      <c r="A194" s="547"/>
      <c r="B194" s="175"/>
      <c r="C194" s="175"/>
      <c r="D194" s="175"/>
      <c r="E194" s="542"/>
      <c r="F194" s="543"/>
      <c r="G194" s="530"/>
      <c r="H194" s="531"/>
      <c r="I194" s="532"/>
      <c r="J194" s="174"/>
      <c r="K194" s="173"/>
      <c r="L194" s="173"/>
      <c r="M194" s="172"/>
      <c r="N194" s="165"/>
      <c r="O194" s="160"/>
      <c r="P194" s="160"/>
      <c r="Q194" s="160"/>
      <c r="R194" s="160"/>
      <c r="S194" s="160"/>
      <c r="T194" s="160"/>
      <c r="U194" s="160"/>
      <c r="V194" s="160"/>
      <c r="W194" s="160"/>
      <c r="X194" s="160"/>
      <c r="Y194" s="160"/>
    </row>
    <row r="195" spans="1:25" ht="12.75" customHeight="1" thickBot="1">
      <c r="A195" s="548"/>
      <c r="B195" s="178"/>
      <c r="C195" s="178"/>
      <c r="D195" s="171"/>
      <c r="E195" s="186"/>
      <c r="F195" s="185"/>
      <c r="G195" s="533"/>
      <c r="H195" s="534"/>
      <c r="I195" s="535"/>
      <c r="J195" s="174"/>
      <c r="K195" s="173"/>
      <c r="L195" s="173"/>
      <c r="M195" s="172"/>
      <c r="N195" s="165"/>
      <c r="O195" s="160"/>
      <c r="P195" s="160"/>
      <c r="Q195" s="160"/>
      <c r="R195" s="160"/>
      <c r="S195" s="160"/>
      <c r="T195" s="160"/>
      <c r="U195" s="160"/>
      <c r="V195" s="160"/>
      <c r="W195" s="160"/>
      <c r="X195" s="160"/>
      <c r="Y195" s="160"/>
    </row>
    <row r="196" spans="1:25" ht="12.75" customHeight="1" thickTop="1">
      <c r="A196" s="546"/>
      <c r="B196" s="184"/>
      <c r="C196" s="184"/>
      <c r="D196" s="184"/>
      <c r="E196" s="556"/>
      <c r="F196" s="557"/>
      <c r="G196" s="540"/>
      <c r="H196" s="541"/>
      <c r="I196" s="183"/>
      <c r="J196" s="182"/>
      <c r="K196" s="181"/>
      <c r="L196" s="181"/>
      <c r="M196" s="180"/>
      <c r="N196" s="165"/>
      <c r="O196" s="160"/>
      <c r="P196" s="160"/>
      <c r="Q196" s="160"/>
      <c r="R196" s="160"/>
      <c r="S196" s="160"/>
      <c r="T196" s="160"/>
      <c r="U196" s="160"/>
      <c r="V196" s="160"/>
      <c r="W196" s="160"/>
      <c r="X196" s="160"/>
      <c r="Y196" s="160"/>
    </row>
    <row r="197" spans="1:25" ht="12.75" customHeight="1">
      <c r="A197" s="547"/>
      <c r="B197" s="178"/>
      <c r="C197" s="178"/>
      <c r="D197" s="179"/>
      <c r="E197" s="178"/>
      <c r="F197" s="178"/>
      <c r="G197" s="539"/>
      <c r="H197" s="531"/>
      <c r="I197" s="532"/>
      <c r="J197" s="177"/>
      <c r="K197" s="177"/>
      <c r="L197" s="177"/>
      <c r="M197" s="176"/>
      <c r="N197" s="165"/>
      <c r="O197" s="160"/>
      <c r="P197" s="160"/>
      <c r="Q197" s="160"/>
      <c r="R197" s="160"/>
      <c r="S197" s="160"/>
      <c r="T197" s="160"/>
      <c r="U197" s="160"/>
      <c r="V197" s="160"/>
      <c r="W197" s="160"/>
      <c r="X197" s="160"/>
      <c r="Y197" s="160"/>
    </row>
    <row r="198" spans="1:25" ht="12.75" customHeight="1">
      <c r="A198" s="547"/>
      <c r="B198" s="175"/>
      <c r="C198" s="175"/>
      <c r="D198" s="175"/>
      <c r="E198" s="542"/>
      <c r="F198" s="543"/>
      <c r="G198" s="530"/>
      <c r="H198" s="531"/>
      <c r="I198" s="532"/>
      <c r="J198" s="174"/>
      <c r="K198" s="173"/>
      <c r="L198" s="173"/>
      <c r="M198" s="172"/>
      <c r="N198" s="165"/>
      <c r="O198" s="160"/>
      <c r="P198" s="160"/>
      <c r="Q198" s="160"/>
      <c r="R198" s="160"/>
      <c r="S198" s="160"/>
      <c r="T198" s="160"/>
      <c r="U198" s="160"/>
      <c r="V198" s="160"/>
      <c r="W198" s="160"/>
      <c r="X198" s="160"/>
      <c r="Y198" s="160"/>
    </row>
    <row r="199" spans="1:25" ht="12.75" customHeight="1" thickBot="1">
      <c r="A199" s="548"/>
      <c r="B199" s="178"/>
      <c r="C199" s="178"/>
      <c r="D199" s="171"/>
      <c r="E199" s="186"/>
      <c r="F199" s="185"/>
      <c r="G199" s="533"/>
      <c r="H199" s="534"/>
      <c r="I199" s="535"/>
      <c r="J199" s="174"/>
      <c r="K199" s="173"/>
      <c r="L199" s="173"/>
      <c r="M199" s="172"/>
      <c r="N199" s="165"/>
      <c r="O199" s="160"/>
      <c r="P199" s="160"/>
      <c r="Q199" s="160"/>
      <c r="R199" s="160"/>
      <c r="S199" s="160"/>
      <c r="T199" s="160"/>
      <c r="U199" s="160"/>
      <c r="V199" s="160"/>
      <c r="W199" s="160"/>
      <c r="X199" s="160"/>
      <c r="Y199" s="160"/>
    </row>
    <row r="200" spans="1:25" ht="12.75" customHeight="1" thickTop="1">
      <c r="A200" s="546"/>
      <c r="B200" s="184"/>
      <c r="C200" s="184"/>
      <c r="D200" s="184"/>
      <c r="E200" s="556"/>
      <c r="F200" s="557"/>
      <c r="G200" s="540"/>
      <c r="H200" s="541"/>
      <c r="I200" s="183"/>
      <c r="J200" s="182"/>
      <c r="K200" s="181"/>
      <c r="L200" s="181"/>
      <c r="M200" s="180"/>
      <c r="N200" s="165"/>
      <c r="O200" s="160"/>
      <c r="P200" s="160"/>
      <c r="Q200" s="160"/>
      <c r="R200" s="160"/>
      <c r="S200" s="160"/>
      <c r="T200" s="160"/>
      <c r="U200" s="160"/>
      <c r="V200" s="160"/>
      <c r="W200" s="160"/>
      <c r="X200" s="160"/>
      <c r="Y200" s="160"/>
    </row>
    <row r="201" spans="1:25" ht="12.75" customHeight="1">
      <c r="A201" s="547"/>
      <c r="B201" s="178"/>
      <c r="C201" s="178"/>
      <c r="D201" s="179"/>
      <c r="E201" s="178"/>
      <c r="F201" s="178"/>
      <c r="G201" s="539"/>
      <c r="H201" s="531"/>
      <c r="I201" s="532"/>
      <c r="J201" s="177"/>
      <c r="K201" s="177"/>
      <c r="L201" s="177"/>
      <c r="M201" s="176"/>
      <c r="N201" s="165"/>
      <c r="O201" s="160"/>
      <c r="P201" s="160"/>
      <c r="Q201" s="160"/>
      <c r="R201" s="160"/>
      <c r="S201" s="160"/>
      <c r="T201" s="160"/>
      <c r="U201" s="160"/>
      <c r="V201" s="160"/>
      <c r="W201" s="160"/>
      <c r="X201" s="160"/>
      <c r="Y201" s="160"/>
    </row>
    <row r="202" spans="1:25" ht="12.75" customHeight="1">
      <c r="A202" s="547"/>
      <c r="B202" s="175"/>
      <c r="C202" s="175"/>
      <c r="D202" s="175"/>
      <c r="E202" s="542"/>
      <c r="F202" s="543"/>
      <c r="G202" s="530"/>
      <c r="H202" s="531"/>
      <c r="I202" s="532"/>
      <c r="J202" s="174"/>
      <c r="K202" s="173"/>
      <c r="L202" s="173"/>
      <c r="M202" s="172"/>
      <c r="N202" s="165"/>
      <c r="O202" s="160"/>
      <c r="P202" s="160"/>
      <c r="Q202" s="160"/>
      <c r="R202" s="160"/>
      <c r="S202" s="160"/>
      <c r="T202" s="160"/>
      <c r="U202" s="160"/>
      <c r="V202" s="160"/>
      <c r="W202" s="160"/>
      <c r="X202" s="160"/>
      <c r="Y202" s="160"/>
    </row>
    <row r="203" spans="1:25" ht="12.75" customHeight="1" thickBot="1">
      <c r="A203" s="548"/>
      <c r="B203" s="178"/>
      <c r="C203" s="178"/>
      <c r="D203" s="171"/>
      <c r="E203" s="186"/>
      <c r="F203" s="185"/>
      <c r="G203" s="533"/>
      <c r="H203" s="534"/>
      <c r="I203" s="535"/>
      <c r="J203" s="174"/>
      <c r="K203" s="173"/>
      <c r="L203" s="173"/>
      <c r="M203" s="172"/>
      <c r="N203" s="165"/>
      <c r="O203" s="160"/>
      <c r="P203" s="160"/>
      <c r="Q203" s="160"/>
      <c r="R203" s="160"/>
      <c r="S203" s="160"/>
      <c r="T203" s="160"/>
      <c r="U203" s="160"/>
      <c r="V203" s="160"/>
      <c r="W203" s="160"/>
      <c r="X203" s="160"/>
      <c r="Y203" s="160"/>
    </row>
    <row r="204" spans="1:25" ht="12.75" customHeight="1" thickTop="1">
      <c r="A204" s="546"/>
      <c r="B204" s="184"/>
      <c r="C204" s="184"/>
      <c r="D204" s="184"/>
      <c r="E204" s="556"/>
      <c r="F204" s="557"/>
      <c r="G204" s="540"/>
      <c r="H204" s="541"/>
      <c r="I204" s="183"/>
      <c r="J204" s="182"/>
      <c r="K204" s="181"/>
      <c r="L204" s="181"/>
      <c r="M204" s="180"/>
      <c r="N204" s="165"/>
      <c r="O204" s="160"/>
      <c r="P204" s="160"/>
      <c r="Q204" s="160"/>
      <c r="R204" s="160"/>
      <c r="S204" s="160"/>
      <c r="T204" s="160"/>
      <c r="U204" s="160"/>
      <c r="V204" s="160"/>
      <c r="W204" s="160"/>
      <c r="X204" s="160"/>
      <c r="Y204" s="160"/>
    </row>
    <row r="205" spans="1:25" ht="12.75" customHeight="1">
      <c r="A205" s="547"/>
      <c r="B205" s="178"/>
      <c r="C205" s="178"/>
      <c r="D205" s="179"/>
      <c r="E205" s="178"/>
      <c r="F205" s="178"/>
      <c r="G205" s="539"/>
      <c r="H205" s="531"/>
      <c r="I205" s="532"/>
      <c r="J205" s="177"/>
      <c r="K205" s="177"/>
      <c r="L205" s="177"/>
      <c r="M205" s="176"/>
      <c r="N205" s="165"/>
      <c r="O205" s="160"/>
      <c r="P205" s="160"/>
      <c r="Q205" s="160"/>
      <c r="R205" s="160"/>
      <c r="S205" s="160"/>
      <c r="T205" s="160"/>
      <c r="U205" s="160"/>
      <c r="V205" s="160"/>
      <c r="W205" s="160"/>
      <c r="X205" s="160"/>
      <c r="Y205" s="160"/>
    </row>
    <row r="206" spans="1:25" ht="12.75" customHeight="1">
      <c r="A206" s="547"/>
      <c r="B206" s="175"/>
      <c r="C206" s="175"/>
      <c r="D206" s="175"/>
      <c r="E206" s="542"/>
      <c r="F206" s="543"/>
      <c r="G206" s="530"/>
      <c r="H206" s="531"/>
      <c r="I206" s="532"/>
      <c r="J206" s="174"/>
      <c r="K206" s="173"/>
      <c r="L206" s="173"/>
      <c r="M206" s="172"/>
      <c r="N206" s="165"/>
      <c r="O206" s="160"/>
      <c r="P206" s="160"/>
      <c r="Q206" s="160"/>
      <c r="R206" s="160"/>
      <c r="S206" s="160"/>
      <c r="T206" s="160"/>
      <c r="U206" s="160"/>
      <c r="V206" s="160"/>
      <c r="W206" s="160"/>
      <c r="X206" s="160"/>
      <c r="Y206" s="160"/>
    </row>
    <row r="207" spans="1:25" ht="12.75" customHeight="1" thickBot="1">
      <c r="A207" s="548"/>
      <c r="B207" s="178"/>
      <c r="C207" s="178"/>
      <c r="D207" s="171"/>
      <c r="E207" s="186"/>
      <c r="F207" s="185"/>
      <c r="G207" s="533"/>
      <c r="H207" s="534"/>
      <c r="I207" s="535"/>
      <c r="J207" s="174"/>
      <c r="K207" s="173"/>
      <c r="L207" s="173"/>
      <c r="M207" s="172"/>
      <c r="N207" s="165"/>
      <c r="O207" s="160"/>
      <c r="P207" s="160"/>
      <c r="Q207" s="160"/>
      <c r="R207" s="160"/>
      <c r="S207" s="160"/>
      <c r="T207" s="160"/>
      <c r="U207" s="160"/>
      <c r="V207" s="160"/>
      <c r="W207" s="160"/>
      <c r="X207" s="160"/>
      <c r="Y207" s="160"/>
    </row>
    <row r="208" spans="1:25" ht="12.75" customHeight="1" thickTop="1">
      <c r="A208" s="546"/>
      <c r="B208" s="184"/>
      <c r="C208" s="184"/>
      <c r="D208" s="184"/>
      <c r="E208" s="556"/>
      <c r="F208" s="557"/>
      <c r="G208" s="540"/>
      <c r="H208" s="541"/>
      <c r="I208" s="183"/>
      <c r="J208" s="182"/>
      <c r="K208" s="181"/>
      <c r="L208" s="181"/>
      <c r="M208" s="180"/>
      <c r="N208" s="165"/>
      <c r="O208" s="160"/>
      <c r="P208" s="160"/>
      <c r="Q208" s="160"/>
      <c r="R208" s="160"/>
      <c r="S208" s="160"/>
      <c r="T208" s="160"/>
      <c r="U208" s="160"/>
      <c r="V208" s="160"/>
      <c r="W208" s="160"/>
      <c r="X208" s="160"/>
      <c r="Y208" s="160"/>
    </row>
    <row r="209" spans="1:25" ht="12.75" customHeight="1">
      <c r="A209" s="547"/>
      <c r="B209" s="178"/>
      <c r="C209" s="178"/>
      <c r="D209" s="179"/>
      <c r="E209" s="178"/>
      <c r="F209" s="178"/>
      <c r="G209" s="539"/>
      <c r="H209" s="531"/>
      <c r="I209" s="532"/>
      <c r="J209" s="177"/>
      <c r="K209" s="177"/>
      <c r="L209" s="177"/>
      <c r="M209" s="176"/>
      <c r="N209" s="165"/>
      <c r="O209" s="160"/>
      <c r="P209" s="160"/>
      <c r="Q209" s="160"/>
      <c r="R209" s="160"/>
      <c r="S209" s="160"/>
      <c r="T209" s="160"/>
      <c r="U209" s="160"/>
      <c r="V209" s="160"/>
      <c r="W209" s="160"/>
      <c r="X209" s="160"/>
      <c r="Y209" s="160"/>
    </row>
    <row r="210" spans="1:25" ht="12.75" customHeight="1">
      <c r="A210" s="547"/>
      <c r="B210" s="175"/>
      <c r="C210" s="175"/>
      <c r="D210" s="175"/>
      <c r="E210" s="542"/>
      <c r="F210" s="543"/>
      <c r="G210" s="530"/>
      <c r="H210" s="531"/>
      <c r="I210" s="532"/>
      <c r="J210" s="174"/>
      <c r="K210" s="173"/>
      <c r="L210" s="173"/>
      <c r="M210" s="172"/>
      <c r="N210" s="165"/>
      <c r="O210" s="160"/>
      <c r="P210" s="160"/>
      <c r="Q210" s="160"/>
      <c r="R210" s="160"/>
      <c r="S210" s="160"/>
      <c r="T210" s="160"/>
      <c r="U210" s="160"/>
      <c r="V210" s="160"/>
      <c r="W210" s="160"/>
      <c r="X210" s="160"/>
      <c r="Y210" s="160"/>
    </row>
    <row r="211" spans="1:25" ht="12.75" customHeight="1" thickBot="1">
      <c r="A211" s="548"/>
      <c r="B211" s="178"/>
      <c r="C211" s="178"/>
      <c r="D211" s="171"/>
      <c r="E211" s="186"/>
      <c r="F211" s="185"/>
      <c r="G211" s="533"/>
      <c r="H211" s="534"/>
      <c r="I211" s="535"/>
      <c r="J211" s="174"/>
      <c r="K211" s="173"/>
      <c r="L211" s="173"/>
      <c r="M211" s="172"/>
      <c r="N211" s="165"/>
      <c r="O211" s="160"/>
      <c r="P211" s="160"/>
      <c r="Q211" s="160"/>
      <c r="R211" s="160"/>
      <c r="S211" s="160"/>
      <c r="T211" s="160"/>
      <c r="U211" s="160"/>
      <c r="V211" s="160"/>
      <c r="W211" s="160"/>
      <c r="X211" s="160"/>
      <c r="Y211" s="160"/>
    </row>
    <row r="212" spans="1:25" ht="12.75" customHeight="1" thickTop="1">
      <c r="A212" s="546"/>
      <c r="B212" s="184"/>
      <c r="C212" s="184"/>
      <c r="D212" s="184"/>
      <c r="E212" s="556"/>
      <c r="F212" s="557"/>
      <c r="G212" s="540"/>
      <c r="H212" s="541"/>
      <c r="I212" s="183"/>
      <c r="J212" s="182"/>
      <c r="K212" s="181"/>
      <c r="L212" s="181"/>
      <c r="M212" s="180"/>
      <c r="N212" s="165"/>
      <c r="O212" s="160"/>
      <c r="P212" s="160"/>
      <c r="Q212" s="160"/>
      <c r="R212" s="160"/>
      <c r="S212" s="160"/>
      <c r="T212" s="160"/>
      <c r="U212" s="160"/>
      <c r="V212" s="160"/>
      <c r="W212" s="160"/>
      <c r="X212" s="160"/>
      <c r="Y212" s="160"/>
    </row>
    <row r="213" spans="1:25" ht="12.75" customHeight="1">
      <c r="A213" s="547"/>
      <c r="B213" s="178"/>
      <c r="C213" s="178"/>
      <c r="D213" s="179"/>
      <c r="E213" s="178"/>
      <c r="F213" s="178"/>
      <c r="G213" s="539"/>
      <c r="H213" s="531"/>
      <c r="I213" s="532"/>
      <c r="J213" s="177"/>
      <c r="K213" s="177"/>
      <c r="L213" s="177"/>
      <c r="M213" s="176"/>
      <c r="N213" s="165"/>
      <c r="O213" s="160"/>
      <c r="P213" s="160"/>
      <c r="Q213" s="160"/>
      <c r="R213" s="160"/>
      <c r="S213" s="160"/>
      <c r="T213" s="160"/>
      <c r="U213" s="160"/>
      <c r="V213" s="160"/>
      <c r="W213" s="160"/>
      <c r="X213" s="160"/>
      <c r="Y213" s="160"/>
    </row>
    <row r="214" spans="1:25" ht="12.75" customHeight="1">
      <c r="A214" s="547"/>
      <c r="B214" s="175"/>
      <c r="C214" s="175"/>
      <c r="D214" s="175"/>
      <c r="E214" s="542"/>
      <c r="F214" s="543"/>
      <c r="G214" s="530"/>
      <c r="H214" s="531"/>
      <c r="I214" s="532"/>
      <c r="J214" s="174"/>
      <c r="K214" s="173"/>
      <c r="L214" s="173"/>
      <c r="M214" s="172"/>
      <c r="N214" s="165"/>
      <c r="O214" s="160"/>
      <c r="P214" s="160"/>
      <c r="Q214" s="160"/>
      <c r="R214" s="160"/>
      <c r="S214" s="160"/>
      <c r="T214" s="160"/>
      <c r="U214" s="160"/>
      <c r="V214" s="160"/>
      <c r="W214" s="160"/>
      <c r="X214" s="160"/>
      <c r="Y214" s="160"/>
    </row>
    <row r="215" spans="1:25" ht="12.75" customHeight="1" thickBot="1">
      <c r="A215" s="548"/>
      <c r="B215" s="178"/>
      <c r="C215" s="178"/>
      <c r="D215" s="171"/>
      <c r="E215" s="186"/>
      <c r="F215" s="185"/>
      <c r="G215" s="533"/>
      <c r="H215" s="534"/>
      <c r="I215" s="535"/>
      <c r="J215" s="174"/>
      <c r="K215" s="173"/>
      <c r="L215" s="173"/>
      <c r="M215" s="172"/>
      <c r="N215" s="165"/>
      <c r="O215" s="160"/>
      <c r="P215" s="160"/>
      <c r="Q215" s="160"/>
      <c r="R215" s="160"/>
      <c r="S215" s="160"/>
      <c r="T215" s="160"/>
      <c r="U215" s="160"/>
      <c r="V215" s="160"/>
      <c r="W215" s="160"/>
      <c r="X215" s="160"/>
      <c r="Y215" s="160"/>
    </row>
    <row r="216" spans="1:25" ht="12.75" customHeight="1" thickTop="1">
      <c r="A216" s="546"/>
      <c r="B216" s="184"/>
      <c r="C216" s="184"/>
      <c r="D216" s="184"/>
      <c r="E216" s="556"/>
      <c r="F216" s="557"/>
      <c r="G216" s="540"/>
      <c r="H216" s="541"/>
      <c r="I216" s="183"/>
      <c r="J216" s="182"/>
      <c r="K216" s="181"/>
      <c r="L216" s="181"/>
      <c r="M216" s="180"/>
      <c r="N216" s="165"/>
      <c r="O216" s="160"/>
      <c r="P216" s="160"/>
      <c r="Q216" s="160"/>
      <c r="R216" s="160"/>
      <c r="S216" s="160"/>
      <c r="T216" s="160"/>
      <c r="U216" s="160"/>
      <c r="V216" s="160"/>
      <c r="W216" s="160"/>
      <c r="X216" s="160"/>
      <c r="Y216" s="160"/>
    </row>
    <row r="217" spans="1:25" ht="12.75" customHeight="1">
      <c r="A217" s="547"/>
      <c r="B217" s="178"/>
      <c r="C217" s="178"/>
      <c r="D217" s="179"/>
      <c r="E217" s="178"/>
      <c r="F217" s="178"/>
      <c r="G217" s="539"/>
      <c r="H217" s="531"/>
      <c r="I217" s="532"/>
      <c r="J217" s="177"/>
      <c r="K217" s="177"/>
      <c r="L217" s="177"/>
      <c r="M217" s="176"/>
      <c r="N217" s="165"/>
      <c r="O217" s="160"/>
      <c r="P217" s="160"/>
      <c r="Q217" s="160"/>
      <c r="R217" s="160"/>
      <c r="S217" s="160"/>
      <c r="T217" s="160"/>
      <c r="U217" s="160"/>
      <c r="V217" s="160"/>
      <c r="W217" s="160"/>
      <c r="X217" s="160"/>
      <c r="Y217" s="160"/>
    </row>
    <row r="218" spans="1:25" ht="12.75" customHeight="1">
      <c r="A218" s="547"/>
      <c r="B218" s="175"/>
      <c r="C218" s="175"/>
      <c r="D218" s="175"/>
      <c r="E218" s="542"/>
      <c r="F218" s="543"/>
      <c r="G218" s="530"/>
      <c r="H218" s="531"/>
      <c r="I218" s="532"/>
      <c r="J218" s="174"/>
      <c r="K218" s="173"/>
      <c r="L218" s="173"/>
      <c r="M218" s="172"/>
      <c r="N218" s="165"/>
      <c r="O218" s="160"/>
      <c r="P218" s="160"/>
      <c r="Q218" s="160"/>
      <c r="R218" s="160"/>
      <c r="S218" s="160"/>
      <c r="T218" s="160"/>
      <c r="U218" s="160"/>
      <c r="V218" s="160"/>
      <c r="W218" s="160"/>
      <c r="X218" s="160"/>
      <c r="Y218" s="160"/>
    </row>
    <row r="219" spans="1:25" ht="12.75" customHeight="1" thickBot="1">
      <c r="A219" s="548"/>
      <c r="B219" s="178"/>
      <c r="C219" s="178"/>
      <c r="D219" s="171"/>
      <c r="E219" s="186"/>
      <c r="F219" s="185"/>
      <c r="G219" s="533"/>
      <c r="H219" s="534"/>
      <c r="I219" s="535"/>
      <c r="J219" s="174"/>
      <c r="K219" s="173"/>
      <c r="L219" s="173"/>
      <c r="M219" s="172"/>
      <c r="N219" s="165"/>
      <c r="O219" s="160"/>
      <c r="P219" s="160"/>
      <c r="Q219" s="160"/>
      <c r="R219" s="160"/>
      <c r="S219" s="160"/>
      <c r="T219" s="160"/>
      <c r="U219" s="160"/>
      <c r="V219" s="160"/>
      <c r="W219" s="160"/>
      <c r="X219" s="160"/>
      <c r="Y219" s="160"/>
    </row>
    <row r="220" spans="1:25" ht="12.75" customHeight="1" thickTop="1">
      <c r="A220" s="546"/>
      <c r="B220" s="184"/>
      <c r="C220" s="184"/>
      <c r="D220" s="184"/>
      <c r="E220" s="556"/>
      <c r="F220" s="557"/>
      <c r="G220" s="540"/>
      <c r="H220" s="541"/>
      <c r="I220" s="183"/>
      <c r="J220" s="182"/>
      <c r="K220" s="181"/>
      <c r="L220" s="181"/>
      <c r="M220" s="180"/>
      <c r="N220" s="165"/>
      <c r="O220" s="160"/>
      <c r="P220" s="160"/>
      <c r="Q220" s="160"/>
      <c r="R220" s="160"/>
      <c r="S220" s="160"/>
      <c r="T220" s="160"/>
      <c r="U220" s="160"/>
      <c r="V220" s="160"/>
      <c r="W220" s="160"/>
      <c r="X220" s="160"/>
      <c r="Y220" s="160"/>
    </row>
    <row r="221" spans="1:25" ht="12.75" customHeight="1">
      <c r="A221" s="547"/>
      <c r="B221" s="178"/>
      <c r="C221" s="178"/>
      <c r="D221" s="179"/>
      <c r="E221" s="178"/>
      <c r="F221" s="178"/>
      <c r="G221" s="539"/>
      <c r="H221" s="531"/>
      <c r="I221" s="532"/>
      <c r="J221" s="177"/>
      <c r="K221" s="177"/>
      <c r="L221" s="177"/>
      <c r="M221" s="176"/>
      <c r="N221" s="165"/>
      <c r="O221" s="160"/>
      <c r="P221" s="160"/>
      <c r="Q221" s="160"/>
      <c r="R221" s="160"/>
      <c r="S221" s="160"/>
      <c r="T221" s="160"/>
      <c r="U221" s="160"/>
      <c r="V221" s="160"/>
      <c r="W221" s="160"/>
      <c r="X221" s="160"/>
      <c r="Y221" s="160"/>
    </row>
    <row r="222" spans="1:25" ht="12.75" customHeight="1">
      <c r="A222" s="547"/>
      <c r="B222" s="175"/>
      <c r="C222" s="175"/>
      <c r="D222" s="175"/>
      <c r="E222" s="542"/>
      <c r="F222" s="543"/>
      <c r="G222" s="530"/>
      <c r="H222" s="531"/>
      <c r="I222" s="532"/>
      <c r="J222" s="174"/>
      <c r="K222" s="173"/>
      <c r="L222" s="173"/>
      <c r="M222" s="172"/>
      <c r="N222" s="165"/>
      <c r="O222" s="160"/>
      <c r="P222" s="160"/>
      <c r="Q222" s="160"/>
      <c r="R222" s="160"/>
      <c r="S222" s="160"/>
      <c r="T222" s="160"/>
      <c r="U222" s="160"/>
      <c r="V222" s="160"/>
      <c r="W222" s="160"/>
      <c r="X222" s="160"/>
      <c r="Y222" s="160"/>
    </row>
    <row r="223" spans="1:25" ht="12.75" customHeight="1" thickBot="1">
      <c r="A223" s="548"/>
      <c r="B223" s="178"/>
      <c r="C223" s="178"/>
      <c r="D223" s="171"/>
      <c r="E223" s="186"/>
      <c r="F223" s="185"/>
      <c r="G223" s="533"/>
      <c r="H223" s="534"/>
      <c r="I223" s="535"/>
      <c r="J223" s="174"/>
      <c r="K223" s="173"/>
      <c r="L223" s="173"/>
      <c r="M223" s="172"/>
      <c r="N223" s="165"/>
      <c r="O223" s="160"/>
      <c r="P223" s="160"/>
      <c r="Q223" s="160"/>
      <c r="R223" s="160"/>
      <c r="S223" s="160"/>
      <c r="T223" s="160"/>
      <c r="U223" s="160"/>
      <c r="V223" s="160"/>
      <c r="W223" s="160"/>
      <c r="X223" s="160"/>
      <c r="Y223" s="160"/>
    </row>
    <row r="224" spans="1:25" ht="12.75" customHeight="1" thickTop="1">
      <c r="A224" s="546"/>
      <c r="B224" s="184"/>
      <c r="C224" s="184"/>
      <c r="D224" s="184"/>
      <c r="E224" s="556"/>
      <c r="F224" s="557"/>
      <c r="G224" s="540"/>
      <c r="H224" s="541"/>
      <c r="I224" s="183"/>
      <c r="J224" s="182"/>
      <c r="K224" s="181"/>
      <c r="L224" s="181"/>
      <c r="M224" s="180"/>
      <c r="N224" s="165"/>
      <c r="O224" s="160"/>
      <c r="P224" s="160"/>
      <c r="Q224" s="160"/>
      <c r="R224" s="160"/>
      <c r="S224" s="160"/>
      <c r="T224" s="160"/>
      <c r="U224" s="160"/>
      <c r="V224" s="160"/>
      <c r="W224" s="160"/>
      <c r="X224" s="160"/>
      <c r="Y224" s="160"/>
    </row>
    <row r="225" spans="1:25" ht="12.75" customHeight="1">
      <c r="A225" s="547"/>
      <c r="B225" s="178"/>
      <c r="C225" s="178"/>
      <c r="D225" s="179"/>
      <c r="E225" s="178"/>
      <c r="F225" s="178"/>
      <c r="G225" s="539"/>
      <c r="H225" s="531"/>
      <c r="I225" s="532"/>
      <c r="J225" s="177"/>
      <c r="K225" s="177"/>
      <c r="L225" s="177"/>
      <c r="M225" s="176"/>
      <c r="N225" s="165"/>
      <c r="O225" s="160"/>
      <c r="P225" s="160"/>
      <c r="Q225" s="160"/>
      <c r="R225" s="160"/>
      <c r="S225" s="160"/>
      <c r="T225" s="160"/>
      <c r="U225" s="160"/>
      <c r="V225" s="160"/>
      <c r="W225" s="160"/>
      <c r="X225" s="160"/>
      <c r="Y225" s="160"/>
    </row>
    <row r="226" spans="1:25" ht="12.75" customHeight="1">
      <c r="A226" s="547"/>
      <c r="B226" s="175"/>
      <c r="C226" s="175"/>
      <c r="D226" s="175"/>
      <c r="E226" s="542"/>
      <c r="F226" s="543"/>
      <c r="G226" s="530"/>
      <c r="H226" s="531"/>
      <c r="I226" s="532"/>
      <c r="J226" s="174"/>
      <c r="K226" s="173"/>
      <c r="L226" s="173"/>
      <c r="M226" s="172"/>
      <c r="N226" s="165"/>
      <c r="O226" s="160"/>
      <c r="P226" s="160"/>
      <c r="Q226" s="160"/>
      <c r="R226" s="160"/>
      <c r="S226" s="160"/>
      <c r="T226" s="160"/>
      <c r="U226" s="160"/>
      <c r="V226" s="160"/>
      <c r="W226" s="160"/>
      <c r="X226" s="160"/>
      <c r="Y226" s="160"/>
    </row>
    <row r="227" spans="1:25" ht="12.75" customHeight="1" thickBot="1">
      <c r="A227" s="548"/>
      <c r="B227" s="178"/>
      <c r="C227" s="178"/>
      <c r="D227" s="171"/>
      <c r="E227" s="186"/>
      <c r="F227" s="185"/>
      <c r="G227" s="533"/>
      <c r="H227" s="534"/>
      <c r="I227" s="535"/>
      <c r="J227" s="174"/>
      <c r="K227" s="173"/>
      <c r="L227" s="173"/>
      <c r="M227" s="172"/>
      <c r="N227" s="165"/>
      <c r="O227" s="160"/>
      <c r="P227" s="160"/>
      <c r="Q227" s="160"/>
      <c r="R227" s="160"/>
      <c r="S227" s="160"/>
      <c r="T227" s="160"/>
      <c r="U227" s="160"/>
      <c r="V227" s="160"/>
      <c r="W227" s="160"/>
      <c r="X227" s="160"/>
      <c r="Y227" s="160"/>
    </row>
    <row r="228" spans="1:25" ht="12.75" customHeight="1" thickTop="1">
      <c r="A228" s="546"/>
      <c r="B228" s="184"/>
      <c r="C228" s="184"/>
      <c r="D228" s="184"/>
      <c r="E228" s="556"/>
      <c r="F228" s="557"/>
      <c r="G228" s="540"/>
      <c r="H228" s="541"/>
      <c r="I228" s="183"/>
      <c r="J228" s="182"/>
      <c r="K228" s="181"/>
      <c r="L228" s="181"/>
      <c r="M228" s="180"/>
      <c r="N228" s="165"/>
      <c r="O228" s="160"/>
      <c r="P228" s="160"/>
      <c r="Q228" s="160"/>
      <c r="R228" s="160"/>
      <c r="S228" s="160"/>
      <c r="T228" s="160"/>
      <c r="U228" s="160"/>
      <c r="V228" s="160"/>
      <c r="W228" s="160"/>
      <c r="X228" s="160"/>
      <c r="Y228" s="160"/>
    </row>
    <row r="229" spans="1:25" ht="12.75" customHeight="1">
      <c r="A229" s="547"/>
      <c r="B229" s="178"/>
      <c r="C229" s="178"/>
      <c r="D229" s="179"/>
      <c r="E229" s="178"/>
      <c r="F229" s="178"/>
      <c r="G229" s="539"/>
      <c r="H229" s="531"/>
      <c r="I229" s="532"/>
      <c r="J229" s="177"/>
      <c r="K229" s="177"/>
      <c r="L229" s="177"/>
      <c r="M229" s="176"/>
      <c r="N229" s="165"/>
      <c r="O229" s="160"/>
      <c r="P229" s="160"/>
      <c r="Q229" s="160"/>
      <c r="R229" s="160"/>
      <c r="S229" s="160"/>
      <c r="T229" s="160"/>
      <c r="U229" s="160"/>
      <c r="V229" s="160"/>
      <c r="W229" s="160"/>
      <c r="X229" s="160"/>
      <c r="Y229" s="160"/>
    </row>
    <row r="230" spans="1:25" ht="12.75" customHeight="1">
      <c r="A230" s="547"/>
      <c r="B230" s="175"/>
      <c r="C230" s="175"/>
      <c r="D230" s="175"/>
      <c r="E230" s="542"/>
      <c r="F230" s="543"/>
      <c r="G230" s="530"/>
      <c r="H230" s="531"/>
      <c r="I230" s="532"/>
      <c r="J230" s="174"/>
      <c r="K230" s="173"/>
      <c r="L230" s="173"/>
      <c r="M230" s="172"/>
      <c r="N230" s="165"/>
      <c r="O230" s="160"/>
      <c r="P230" s="160"/>
      <c r="Q230" s="160"/>
      <c r="R230" s="160"/>
      <c r="S230" s="160"/>
      <c r="T230" s="160"/>
      <c r="U230" s="160"/>
      <c r="V230" s="160"/>
      <c r="W230" s="160"/>
      <c r="X230" s="160"/>
      <c r="Y230" s="160"/>
    </row>
    <row r="231" spans="1:25" ht="12.75" customHeight="1" thickBot="1">
      <c r="A231" s="548"/>
      <c r="B231" s="178"/>
      <c r="C231" s="178"/>
      <c r="D231" s="171"/>
      <c r="E231" s="186"/>
      <c r="F231" s="185"/>
      <c r="G231" s="533"/>
      <c r="H231" s="534"/>
      <c r="I231" s="535"/>
      <c r="J231" s="174"/>
      <c r="K231" s="173"/>
      <c r="L231" s="173"/>
      <c r="M231" s="172"/>
      <c r="N231" s="165"/>
      <c r="O231" s="160"/>
      <c r="P231" s="160"/>
      <c r="Q231" s="160"/>
      <c r="R231" s="160"/>
      <c r="S231" s="160"/>
      <c r="T231" s="160"/>
      <c r="U231" s="160"/>
      <c r="V231" s="160"/>
      <c r="W231" s="160"/>
      <c r="X231" s="160"/>
      <c r="Y231" s="160"/>
    </row>
    <row r="232" spans="1:25" ht="12.75" customHeight="1" thickTop="1">
      <c r="A232" s="546"/>
      <c r="B232" s="184"/>
      <c r="C232" s="184"/>
      <c r="D232" s="184"/>
      <c r="E232" s="556"/>
      <c r="F232" s="557"/>
      <c r="G232" s="540"/>
      <c r="H232" s="541"/>
      <c r="I232" s="183"/>
      <c r="J232" s="182"/>
      <c r="K232" s="181"/>
      <c r="L232" s="181"/>
      <c r="M232" s="180"/>
      <c r="N232" s="165"/>
      <c r="O232" s="160"/>
      <c r="P232" s="160"/>
      <c r="Q232" s="160"/>
      <c r="R232" s="160"/>
      <c r="S232" s="160"/>
      <c r="T232" s="160"/>
      <c r="U232" s="160"/>
      <c r="V232" s="160"/>
      <c r="W232" s="160"/>
      <c r="X232" s="160"/>
      <c r="Y232" s="160"/>
    </row>
    <row r="233" spans="1:25" ht="12.75" customHeight="1">
      <c r="A233" s="547"/>
      <c r="B233" s="178"/>
      <c r="C233" s="178"/>
      <c r="D233" s="179"/>
      <c r="E233" s="178"/>
      <c r="F233" s="178"/>
      <c r="G233" s="539"/>
      <c r="H233" s="531"/>
      <c r="I233" s="532"/>
      <c r="J233" s="177"/>
      <c r="K233" s="177"/>
      <c r="L233" s="177"/>
      <c r="M233" s="176"/>
      <c r="N233" s="165"/>
      <c r="O233" s="160"/>
      <c r="P233" s="160"/>
      <c r="Q233" s="160"/>
      <c r="R233" s="160"/>
      <c r="S233" s="160"/>
      <c r="T233" s="160"/>
      <c r="U233" s="160"/>
      <c r="V233" s="160"/>
      <c r="W233" s="160"/>
      <c r="X233" s="160"/>
      <c r="Y233" s="160"/>
    </row>
    <row r="234" spans="1:25" ht="12.75" customHeight="1">
      <c r="A234" s="547"/>
      <c r="B234" s="175"/>
      <c r="C234" s="175"/>
      <c r="D234" s="175"/>
      <c r="E234" s="542"/>
      <c r="F234" s="543"/>
      <c r="G234" s="530"/>
      <c r="H234" s="531"/>
      <c r="I234" s="532"/>
      <c r="J234" s="174"/>
      <c r="K234" s="173"/>
      <c r="L234" s="173"/>
      <c r="M234" s="172"/>
      <c r="N234" s="165"/>
      <c r="O234" s="160"/>
      <c r="P234" s="160"/>
      <c r="Q234" s="160"/>
      <c r="R234" s="160"/>
      <c r="S234" s="160"/>
      <c r="T234" s="160"/>
      <c r="U234" s="160"/>
      <c r="V234" s="160"/>
      <c r="W234" s="160"/>
      <c r="X234" s="160"/>
      <c r="Y234" s="160"/>
    </row>
    <row r="235" spans="1:25" ht="12.75" customHeight="1" thickBot="1">
      <c r="A235" s="548"/>
      <c r="B235" s="178"/>
      <c r="C235" s="178"/>
      <c r="D235" s="171"/>
      <c r="E235" s="186"/>
      <c r="F235" s="185"/>
      <c r="G235" s="533"/>
      <c r="H235" s="534"/>
      <c r="I235" s="535"/>
      <c r="J235" s="174"/>
      <c r="K235" s="173"/>
      <c r="L235" s="173"/>
      <c r="M235" s="172"/>
      <c r="N235" s="165"/>
      <c r="O235" s="160"/>
      <c r="P235" s="160"/>
      <c r="Q235" s="160"/>
      <c r="R235" s="160"/>
      <c r="S235" s="160"/>
      <c r="T235" s="160"/>
      <c r="U235" s="160"/>
      <c r="V235" s="160"/>
      <c r="W235" s="160"/>
      <c r="X235" s="160"/>
      <c r="Y235" s="160"/>
    </row>
    <row r="236" spans="1:25" ht="12.75" customHeight="1" thickTop="1">
      <c r="A236" s="546"/>
      <c r="B236" s="184"/>
      <c r="C236" s="184"/>
      <c r="D236" s="184"/>
      <c r="E236" s="556"/>
      <c r="F236" s="557"/>
      <c r="G236" s="540"/>
      <c r="H236" s="541"/>
      <c r="I236" s="183"/>
      <c r="J236" s="182"/>
      <c r="K236" s="181"/>
      <c r="L236" s="181"/>
      <c r="M236" s="180"/>
      <c r="N236" s="165"/>
      <c r="O236" s="160"/>
      <c r="P236" s="160"/>
      <c r="Q236" s="160"/>
      <c r="R236" s="160"/>
      <c r="S236" s="160"/>
      <c r="T236" s="160"/>
      <c r="U236" s="160"/>
      <c r="V236" s="160"/>
      <c r="W236" s="160"/>
      <c r="X236" s="160"/>
      <c r="Y236" s="160"/>
    </row>
    <row r="237" spans="1:25" ht="12.75" customHeight="1">
      <c r="A237" s="547"/>
      <c r="B237" s="178"/>
      <c r="C237" s="178"/>
      <c r="D237" s="179"/>
      <c r="E237" s="178"/>
      <c r="F237" s="178"/>
      <c r="G237" s="539"/>
      <c r="H237" s="531"/>
      <c r="I237" s="532"/>
      <c r="J237" s="177"/>
      <c r="K237" s="177"/>
      <c r="L237" s="177"/>
      <c r="M237" s="176"/>
      <c r="N237" s="165"/>
      <c r="O237" s="160"/>
      <c r="P237" s="160"/>
      <c r="Q237" s="160"/>
      <c r="R237" s="160"/>
      <c r="S237" s="160"/>
      <c r="T237" s="160"/>
      <c r="U237" s="160"/>
      <c r="V237" s="160"/>
      <c r="W237" s="160"/>
      <c r="X237" s="160"/>
      <c r="Y237" s="160"/>
    </row>
    <row r="238" spans="1:25" ht="12.75" customHeight="1">
      <c r="A238" s="547"/>
      <c r="B238" s="175"/>
      <c r="C238" s="175"/>
      <c r="D238" s="175"/>
      <c r="E238" s="542"/>
      <c r="F238" s="543"/>
      <c r="G238" s="530"/>
      <c r="H238" s="531"/>
      <c r="I238" s="532"/>
      <c r="J238" s="174"/>
      <c r="K238" s="173"/>
      <c r="L238" s="173"/>
      <c r="M238" s="172"/>
      <c r="N238" s="165"/>
      <c r="O238" s="160"/>
      <c r="P238" s="160"/>
      <c r="Q238" s="160"/>
      <c r="R238" s="160"/>
      <c r="S238" s="160"/>
      <c r="T238" s="160"/>
      <c r="U238" s="160"/>
      <c r="V238" s="160"/>
      <c r="W238" s="160"/>
      <c r="X238" s="160"/>
      <c r="Y238" s="160"/>
    </row>
    <row r="239" spans="1:25" ht="12.75" customHeight="1" thickBot="1">
      <c r="A239" s="548"/>
      <c r="B239" s="178"/>
      <c r="C239" s="178"/>
      <c r="D239" s="171"/>
      <c r="E239" s="186"/>
      <c r="F239" s="185"/>
      <c r="G239" s="533"/>
      <c r="H239" s="534"/>
      <c r="I239" s="535"/>
      <c r="J239" s="174"/>
      <c r="K239" s="173"/>
      <c r="L239" s="173"/>
      <c r="M239" s="172"/>
      <c r="N239" s="165"/>
      <c r="O239" s="160"/>
      <c r="P239" s="160"/>
      <c r="Q239" s="160"/>
      <c r="R239" s="160"/>
      <c r="S239" s="160"/>
      <c r="T239" s="160"/>
      <c r="U239" s="160"/>
      <c r="V239" s="160"/>
      <c r="W239" s="160"/>
      <c r="X239" s="160"/>
      <c r="Y239" s="160"/>
    </row>
    <row r="240" spans="1:25" ht="12.75" customHeight="1" thickTop="1">
      <c r="A240" s="546"/>
      <c r="B240" s="184"/>
      <c r="C240" s="184"/>
      <c r="D240" s="184"/>
      <c r="E240" s="556"/>
      <c r="F240" s="557"/>
      <c r="G240" s="540"/>
      <c r="H240" s="541"/>
      <c r="I240" s="183"/>
      <c r="J240" s="182"/>
      <c r="K240" s="181"/>
      <c r="L240" s="181"/>
      <c r="M240" s="180"/>
      <c r="N240" s="165"/>
      <c r="O240" s="160"/>
      <c r="P240" s="160"/>
      <c r="Q240" s="160"/>
      <c r="R240" s="160"/>
      <c r="S240" s="160"/>
      <c r="T240" s="160"/>
      <c r="U240" s="160"/>
      <c r="V240" s="160"/>
      <c r="W240" s="160"/>
      <c r="X240" s="160"/>
      <c r="Y240" s="160"/>
    </row>
    <row r="241" spans="1:25" ht="12.75" customHeight="1">
      <c r="A241" s="547"/>
      <c r="B241" s="178"/>
      <c r="C241" s="178"/>
      <c r="D241" s="179"/>
      <c r="E241" s="178"/>
      <c r="F241" s="178"/>
      <c r="G241" s="539"/>
      <c r="H241" s="531"/>
      <c r="I241" s="532"/>
      <c r="J241" s="177"/>
      <c r="K241" s="177"/>
      <c r="L241" s="177"/>
      <c r="M241" s="176"/>
      <c r="N241" s="165"/>
      <c r="O241" s="160"/>
      <c r="P241" s="160"/>
      <c r="Q241" s="160"/>
      <c r="R241" s="160"/>
      <c r="S241" s="160"/>
      <c r="T241" s="160"/>
      <c r="U241" s="160"/>
      <c r="V241" s="160"/>
      <c r="W241" s="160"/>
      <c r="X241" s="160"/>
      <c r="Y241" s="160"/>
    </row>
    <row r="242" spans="1:25" ht="12.75" customHeight="1">
      <c r="A242" s="547"/>
      <c r="B242" s="175"/>
      <c r="C242" s="175"/>
      <c r="D242" s="175"/>
      <c r="E242" s="542"/>
      <c r="F242" s="543"/>
      <c r="G242" s="530"/>
      <c r="H242" s="531"/>
      <c r="I242" s="532"/>
      <c r="J242" s="174"/>
      <c r="K242" s="173"/>
      <c r="L242" s="173"/>
      <c r="M242" s="172"/>
      <c r="N242" s="165"/>
      <c r="O242" s="160"/>
      <c r="P242" s="160"/>
      <c r="Q242" s="160"/>
      <c r="R242" s="160"/>
      <c r="S242" s="160"/>
      <c r="T242" s="160"/>
      <c r="U242" s="160"/>
      <c r="V242" s="160"/>
      <c r="W242" s="160"/>
      <c r="X242" s="160"/>
      <c r="Y242" s="160"/>
    </row>
    <row r="243" spans="1:25" ht="12.75" customHeight="1" thickBot="1">
      <c r="A243" s="548"/>
      <c r="B243" s="178"/>
      <c r="C243" s="178"/>
      <c r="D243" s="171"/>
      <c r="E243" s="186"/>
      <c r="F243" s="185"/>
      <c r="G243" s="533"/>
      <c r="H243" s="534"/>
      <c r="I243" s="535"/>
      <c r="J243" s="174"/>
      <c r="K243" s="173"/>
      <c r="L243" s="173"/>
      <c r="M243" s="172"/>
      <c r="N243" s="165"/>
      <c r="O243" s="160"/>
      <c r="P243" s="160"/>
      <c r="Q243" s="160"/>
      <c r="R243" s="160"/>
      <c r="S243" s="160"/>
      <c r="T243" s="160"/>
      <c r="U243" s="160"/>
      <c r="V243" s="160"/>
      <c r="W243" s="160"/>
      <c r="X243" s="160"/>
      <c r="Y243" s="160"/>
    </row>
    <row r="244" spans="1:25" ht="12.75" customHeight="1" thickTop="1">
      <c r="A244" s="546"/>
      <c r="B244" s="184"/>
      <c r="C244" s="184"/>
      <c r="D244" s="184"/>
      <c r="E244" s="556"/>
      <c r="F244" s="557"/>
      <c r="G244" s="540"/>
      <c r="H244" s="541"/>
      <c r="I244" s="183"/>
      <c r="J244" s="182"/>
      <c r="K244" s="181"/>
      <c r="L244" s="181"/>
      <c r="M244" s="180"/>
      <c r="N244" s="165"/>
      <c r="O244" s="160"/>
      <c r="P244" s="160"/>
      <c r="Q244" s="160"/>
      <c r="R244" s="160"/>
      <c r="S244" s="160"/>
      <c r="T244" s="160"/>
      <c r="U244" s="160"/>
      <c r="V244" s="160"/>
      <c r="W244" s="160"/>
      <c r="X244" s="160"/>
      <c r="Y244" s="160"/>
    </row>
    <row r="245" spans="1:25" ht="12.75" customHeight="1">
      <c r="A245" s="547"/>
      <c r="B245" s="178"/>
      <c r="C245" s="178"/>
      <c r="D245" s="179"/>
      <c r="E245" s="178"/>
      <c r="F245" s="178"/>
      <c r="G245" s="539"/>
      <c r="H245" s="531"/>
      <c r="I245" s="532"/>
      <c r="J245" s="177"/>
      <c r="K245" s="177"/>
      <c r="L245" s="177"/>
      <c r="M245" s="176"/>
      <c r="N245" s="165"/>
      <c r="O245" s="160"/>
      <c r="P245" s="160"/>
      <c r="Q245" s="160"/>
      <c r="R245" s="160"/>
      <c r="S245" s="160"/>
      <c r="T245" s="160"/>
      <c r="U245" s="160"/>
      <c r="V245" s="160"/>
      <c r="W245" s="160"/>
      <c r="X245" s="160"/>
      <c r="Y245" s="160"/>
    </row>
    <row r="246" spans="1:25" ht="12.75" customHeight="1">
      <c r="A246" s="547"/>
      <c r="B246" s="175"/>
      <c r="C246" s="175"/>
      <c r="D246" s="175"/>
      <c r="E246" s="542"/>
      <c r="F246" s="543"/>
      <c r="G246" s="530"/>
      <c r="H246" s="531"/>
      <c r="I246" s="532"/>
      <c r="J246" s="174"/>
      <c r="K246" s="173"/>
      <c r="L246" s="173"/>
      <c r="M246" s="172"/>
      <c r="N246" s="165"/>
      <c r="O246" s="160"/>
      <c r="P246" s="160"/>
      <c r="Q246" s="160"/>
      <c r="R246" s="160"/>
      <c r="S246" s="160"/>
      <c r="T246" s="160"/>
      <c r="U246" s="160"/>
      <c r="V246" s="160"/>
      <c r="W246" s="160"/>
      <c r="X246" s="160"/>
      <c r="Y246" s="160"/>
    </row>
    <row r="247" spans="1:25" ht="12.75" customHeight="1" thickBot="1">
      <c r="A247" s="548"/>
      <c r="B247" s="178"/>
      <c r="C247" s="178"/>
      <c r="D247" s="171"/>
      <c r="E247" s="186"/>
      <c r="F247" s="185"/>
      <c r="G247" s="533"/>
      <c r="H247" s="534"/>
      <c r="I247" s="535"/>
      <c r="J247" s="174"/>
      <c r="K247" s="173"/>
      <c r="L247" s="173"/>
      <c r="M247" s="172"/>
      <c r="N247" s="165"/>
      <c r="O247" s="160"/>
      <c r="P247" s="160"/>
      <c r="Q247" s="160"/>
      <c r="R247" s="160"/>
      <c r="S247" s="160"/>
      <c r="T247" s="160"/>
      <c r="U247" s="160"/>
      <c r="V247" s="160"/>
      <c r="W247" s="160"/>
      <c r="X247" s="160"/>
      <c r="Y247" s="160"/>
    </row>
    <row r="248" spans="1:25" ht="12.75" customHeight="1" thickTop="1">
      <c r="A248" s="546"/>
      <c r="B248" s="184"/>
      <c r="C248" s="184"/>
      <c r="D248" s="184"/>
      <c r="E248" s="556"/>
      <c r="F248" s="557"/>
      <c r="G248" s="540"/>
      <c r="H248" s="541"/>
      <c r="I248" s="183"/>
      <c r="J248" s="182"/>
      <c r="K248" s="181"/>
      <c r="L248" s="181"/>
      <c r="M248" s="180"/>
      <c r="N248" s="165"/>
      <c r="O248" s="160"/>
      <c r="P248" s="160"/>
      <c r="Q248" s="160"/>
      <c r="R248" s="160"/>
      <c r="S248" s="160"/>
      <c r="T248" s="160"/>
      <c r="U248" s="160"/>
      <c r="V248" s="160"/>
      <c r="W248" s="160"/>
      <c r="X248" s="160"/>
      <c r="Y248" s="160"/>
    </row>
    <row r="249" spans="1:25" ht="12.75" customHeight="1">
      <c r="A249" s="547"/>
      <c r="B249" s="178"/>
      <c r="C249" s="178"/>
      <c r="D249" s="179"/>
      <c r="E249" s="178"/>
      <c r="F249" s="178"/>
      <c r="G249" s="539"/>
      <c r="H249" s="531"/>
      <c r="I249" s="532"/>
      <c r="J249" s="177"/>
      <c r="K249" s="177"/>
      <c r="L249" s="177"/>
      <c r="M249" s="176"/>
      <c r="N249" s="165"/>
      <c r="O249" s="160"/>
      <c r="P249" s="160"/>
      <c r="Q249" s="160"/>
      <c r="R249" s="160"/>
      <c r="S249" s="160"/>
      <c r="T249" s="160"/>
      <c r="U249" s="160"/>
      <c r="V249" s="160"/>
      <c r="W249" s="160"/>
      <c r="X249" s="160"/>
      <c r="Y249" s="160"/>
    </row>
    <row r="250" spans="1:25" ht="12.75" customHeight="1">
      <c r="A250" s="547"/>
      <c r="B250" s="175"/>
      <c r="C250" s="175"/>
      <c r="D250" s="175"/>
      <c r="E250" s="542"/>
      <c r="F250" s="543"/>
      <c r="G250" s="530"/>
      <c r="H250" s="531"/>
      <c r="I250" s="532"/>
      <c r="J250" s="174"/>
      <c r="K250" s="173"/>
      <c r="L250" s="173"/>
      <c r="M250" s="172"/>
      <c r="N250" s="165"/>
      <c r="O250" s="160"/>
      <c r="P250" s="160"/>
      <c r="Q250" s="160"/>
      <c r="R250" s="160"/>
      <c r="S250" s="160"/>
      <c r="T250" s="160"/>
      <c r="U250" s="160"/>
      <c r="V250" s="160"/>
      <c r="W250" s="160"/>
      <c r="X250" s="160"/>
      <c r="Y250" s="160"/>
    </row>
    <row r="251" spans="1:25" ht="12.75" customHeight="1" thickBot="1">
      <c r="A251" s="548"/>
      <c r="B251" s="178"/>
      <c r="C251" s="178"/>
      <c r="D251" s="171"/>
      <c r="E251" s="186"/>
      <c r="F251" s="185"/>
      <c r="G251" s="533"/>
      <c r="H251" s="534"/>
      <c r="I251" s="535"/>
      <c r="J251" s="174"/>
      <c r="K251" s="173"/>
      <c r="L251" s="173"/>
      <c r="M251" s="172"/>
      <c r="N251" s="165"/>
      <c r="O251" s="160"/>
      <c r="P251" s="160"/>
      <c r="Q251" s="160"/>
      <c r="R251" s="160"/>
      <c r="S251" s="160"/>
      <c r="T251" s="160"/>
      <c r="U251" s="160"/>
      <c r="V251" s="160"/>
      <c r="W251" s="160"/>
      <c r="X251" s="160"/>
      <c r="Y251" s="160"/>
    </row>
    <row r="252" spans="1:25" ht="12.75" customHeight="1" thickTop="1">
      <c r="A252" s="546"/>
      <c r="B252" s="184"/>
      <c r="C252" s="184"/>
      <c r="D252" s="184"/>
      <c r="E252" s="556"/>
      <c r="F252" s="557"/>
      <c r="G252" s="540"/>
      <c r="H252" s="541"/>
      <c r="I252" s="183"/>
      <c r="J252" s="182"/>
      <c r="K252" s="181"/>
      <c r="L252" s="181"/>
      <c r="M252" s="180"/>
      <c r="N252" s="165"/>
      <c r="O252" s="160"/>
      <c r="P252" s="160"/>
      <c r="Q252" s="160"/>
      <c r="R252" s="160"/>
      <c r="S252" s="160"/>
      <c r="T252" s="160"/>
      <c r="U252" s="160"/>
      <c r="V252" s="160"/>
      <c r="W252" s="160"/>
      <c r="X252" s="160"/>
      <c r="Y252" s="160"/>
    </row>
    <row r="253" spans="1:25" ht="12.75" customHeight="1">
      <c r="A253" s="547"/>
      <c r="B253" s="178"/>
      <c r="C253" s="178"/>
      <c r="D253" s="179"/>
      <c r="E253" s="178"/>
      <c r="F253" s="178"/>
      <c r="G253" s="539"/>
      <c r="H253" s="531"/>
      <c r="I253" s="532"/>
      <c r="J253" s="177"/>
      <c r="K253" s="177"/>
      <c r="L253" s="177"/>
      <c r="M253" s="176"/>
      <c r="N253" s="165"/>
      <c r="O253" s="160"/>
      <c r="P253" s="160"/>
      <c r="Q253" s="160"/>
      <c r="R253" s="160"/>
      <c r="S253" s="160"/>
      <c r="T253" s="160"/>
      <c r="U253" s="160"/>
      <c r="V253" s="160"/>
      <c r="W253" s="160"/>
      <c r="X253" s="160"/>
      <c r="Y253" s="160"/>
    </row>
    <row r="254" spans="1:25" ht="12.75" customHeight="1">
      <c r="A254" s="547"/>
      <c r="B254" s="175"/>
      <c r="C254" s="175"/>
      <c r="D254" s="175"/>
      <c r="E254" s="542"/>
      <c r="F254" s="543"/>
      <c r="G254" s="530"/>
      <c r="H254" s="531"/>
      <c r="I254" s="532"/>
      <c r="J254" s="174"/>
      <c r="K254" s="173"/>
      <c r="L254" s="173"/>
      <c r="M254" s="172"/>
      <c r="N254" s="165"/>
      <c r="O254" s="160"/>
      <c r="P254" s="160"/>
      <c r="Q254" s="160"/>
      <c r="R254" s="160"/>
      <c r="S254" s="160"/>
      <c r="T254" s="160"/>
      <c r="U254" s="160"/>
      <c r="V254" s="160"/>
      <c r="W254" s="160"/>
      <c r="X254" s="160"/>
      <c r="Y254" s="160"/>
    </row>
    <row r="255" spans="1:25" ht="12.75" customHeight="1" thickBot="1">
      <c r="A255" s="548"/>
      <c r="B255" s="178"/>
      <c r="C255" s="178"/>
      <c r="D255" s="171"/>
      <c r="E255" s="186"/>
      <c r="F255" s="185"/>
      <c r="G255" s="533"/>
      <c r="H255" s="534"/>
      <c r="I255" s="535"/>
      <c r="J255" s="174"/>
      <c r="K255" s="173"/>
      <c r="L255" s="173"/>
      <c r="M255" s="172"/>
      <c r="N255" s="165"/>
      <c r="O255" s="160"/>
      <c r="P255" s="160"/>
      <c r="Q255" s="160"/>
      <c r="R255" s="160"/>
      <c r="S255" s="160"/>
      <c r="T255" s="160"/>
      <c r="U255" s="160"/>
      <c r="V255" s="160"/>
      <c r="W255" s="160"/>
      <c r="X255" s="160"/>
      <c r="Y255" s="160"/>
    </row>
    <row r="256" spans="1:25" ht="12.75" customHeight="1" thickTop="1">
      <c r="A256" s="546"/>
      <c r="B256" s="184"/>
      <c r="C256" s="184"/>
      <c r="D256" s="184"/>
      <c r="E256" s="556"/>
      <c r="F256" s="557"/>
      <c r="G256" s="540"/>
      <c r="H256" s="541"/>
      <c r="I256" s="183"/>
      <c r="J256" s="182"/>
      <c r="K256" s="181"/>
      <c r="L256" s="181"/>
      <c r="M256" s="180"/>
      <c r="N256" s="165"/>
      <c r="O256" s="160"/>
      <c r="P256" s="160"/>
      <c r="Q256" s="160"/>
      <c r="R256" s="160"/>
      <c r="S256" s="160"/>
      <c r="T256" s="160"/>
      <c r="U256" s="160"/>
      <c r="V256" s="160"/>
      <c r="W256" s="160"/>
      <c r="X256" s="160"/>
      <c r="Y256" s="160"/>
    </row>
    <row r="257" spans="1:25" ht="12.75" customHeight="1">
      <c r="A257" s="547"/>
      <c r="B257" s="178"/>
      <c r="C257" s="178"/>
      <c r="D257" s="179"/>
      <c r="E257" s="178"/>
      <c r="F257" s="178"/>
      <c r="G257" s="539"/>
      <c r="H257" s="531"/>
      <c r="I257" s="532"/>
      <c r="J257" s="177"/>
      <c r="K257" s="177"/>
      <c r="L257" s="177"/>
      <c r="M257" s="176"/>
      <c r="N257" s="165"/>
      <c r="O257" s="160"/>
      <c r="P257" s="160"/>
      <c r="Q257" s="160"/>
      <c r="R257" s="160"/>
      <c r="S257" s="160"/>
      <c r="T257" s="160"/>
      <c r="U257" s="160"/>
      <c r="V257" s="160"/>
      <c r="W257" s="160"/>
      <c r="X257" s="160"/>
      <c r="Y257" s="160"/>
    </row>
    <row r="258" spans="1:25" ht="12.75" customHeight="1">
      <c r="A258" s="547"/>
      <c r="B258" s="175"/>
      <c r="C258" s="175"/>
      <c r="D258" s="175"/>
      <c r="E258" s="542"/>
      <c r="F258" s="543"/>
      <c r="G258" s="530"/>
      <c r="H258" s="531"/>
      <c r="I258" s="532"/>
      <c r="J258" s="174"/>
      <c r="K258" s="173"/>
      <c r="L258" s="173"/>
      <c r="M258" s="172"/>
      <c r="N258" s="165"/>
      <c r="O258" s="160"/>
      <c r="P258" s="160"/>
      <c r="Q258" s="160"/>
      <c r="R258" s="160"/>
      <c r="S258" s="160"/>
      <c r="T258" s="160"/>
      <c r="U258" s="160"/>
      <c r="V258" s="160"/>
      <c r="W258" s="160"/>
      <c r="X258" s="160"/>
      <c r="Y258" s="160"/>
    </row>
    <row r="259" spans="1:25" ht="12.75" customHeight="1" thickBot="1">
      <c r="A259" s="548"/>
      <c r="B259" s="178"/>
      <c r="C259" s="178"/>
      <c r="D259" s="171"/>
      <c r="E259" s="186"/>
      <c r="F259" s="185"/>
      <c r="G259" s="533"/>
      <c r="H259" s="534"/>
      <c r="I259" s="535"/>
      <c r="J259" s="174"/>
      <c r="K259" s="173"/>
      <c r="L259" s="173"/>
      <c r="M259" s="172"/>
      <c r="N259" s="165"/>
      <c r="O259" s="160"/>
      <c r="P259" s="160"/>
      <c r="Q259" s="160"/>
      <c r="R259" s="160"/>
      <c r="S259" s="160"/>
      <c r="T259" s="160"/>
      <c r="U259" s="160"/>
      <c r="V259" s="160"/>
      <c r="W259" s="160"/>
      <c r="X259" s="160"/>
      <c r="Y259" s="160"/>
    </row>
    <row r="260" spans="1:25" ht="12.75" customHeight="1" thickTop="1">
      <c r="A260" s="546"/>
      <c r="B260" s="184"/>
      <c r="C260" s="184"/>
      <c r="D260" s="184"/>
      <c r="E260" s="556"/>
      <c r="F260" s="557"/>
      <c r="G260" s="540"/>
      <c r="H260" s="541"/>
      <c r="I260" s="183"/>
      <c r="J260" s="182"/>
      <c r="K260" s="181"/>
      <c r="L260" s="181"/>
      <c r="M260" s="180"/>
      <c r="N260" s="165"/>
      <c r="O260" s="160"/>
      <c r="P260" s="160"/>
      <c r="Q260" s="160"/>
      <c r="R260" s="160"/>
      <c r="S260" s="160"/>
      <c r="T260" s="160"/>
      <c r="U260" s="160"/>
      <c r="V260" s="160"/>
      <c r="W260" s="160"/>
      <c r="X260" s="160"/>
      <c r="Y260" s="160"/>
    </row>
    <row r="261" spans="1:25" ht="12.75" customHeight="1">
      <c r="A261" s="547"/>
      <c r="B261" s="178"/>
      <c r="C261" s="178"/>
      <c r="D261" s="179"/>
      <c r="E261" s="178"/>
      <c r="F261" s="178"/>
      <c r="G261" s="539"/>
      <c r="H261" s="531"/>
      <c r="I261" s="532"/>
      <c r="J261" s="177"/>
      <c r="K261" s="177"/>
      <c r="L261" s="177"/>
      <c r="M261" s="176"/>
      <c r="N261" s="165"/>
      <c r="O261" s="160"/>
      <c r="P261" s="160"/>
      <c r="Q261" s="160"/>
      <c r="R261" s="160"/>
      <c r="S261" s="160"/>
      <c r="T261" s="160"/>
      <c r="U261" s="160"/>
      <c r="V261" s="160"/>
      <c r="W261" s="160"/>
      <c r="X261" s="160"/>
      <c r="Y261" s="160"/>
    </row>
    <row r="262" spans="1:25" ht="12.75" customHeight="1">
      <c r="A262" s="547"/>
      <c r="B262" s="175"/>
      <c r="C262" s="175"/>
      <c r="D262" s="175"/>
      <c r="E262" s="542"/>
      <c r="F262" s="543"/>
      <c r="G262" s="530"/>
      <c r="H262" s="531"/>
      <c r="I262" s="532"/>
      <c r="J262" s="174"/>
      <c r="K262" s="173"/>
      <c r="L262" s="173"/>
      <c r="M262" s="172"/>
      <c r="N262" s="165"/>
      <c r="O262" s="160"/>
      <c r="P262" s="160"/>
      <c r="Q262" s="160"/>
      <c r="R262" s="160"/>
      <c r="S262" s="160"/>
      <c r="T262" s="160"/>
      <c r="U262" s="160"/>
      <c r="V262" s="160"/>
      <c r="W262" s="160"/>
      <c r="X262" s="160"/>
      <c r="Y262" s="160"/>
    </row>
    <row r="263" spans="1:25" ht="12.75" customHeight="1" thickBot="1">
      <c r="A263" s="548"/>
      <c r="B263" s="178"/>
      <c r="C263" s="178"/>
      <c r="D263" s="171"/>
      <c r="E263" s="186"/>
      <c r="F263" s="185"/>
      <c r="G263" s="533"/>
      <c r="H263" s="534"/>
      <c r="I263" s="535"/>
      <c r="J263" s="174"/>
      <c r="K263" s="173"/>
      <c r="L263" s="173"/>
      <c r="M263" s="172"/>
      <c r="N263" s="165"/>
      <c r="O263" s="160"/>
      <c r="P263" s="160"/>
      <c r="Q263" s="160"/>
      <c r="R263" s="160"/>
      <c r="S263" s="160"/>
      <c r="T263" s="160"/>
      <c r="U263" s="160"/>
      <c r="V263" s="160"/>
      <c r="W263" s="160"/>
      <c r="X263" s="160"/>
      <c r="Y263" s="160"/>
    </row>
    <row r="264" spans="1:25" ht="12.75" customHeight="1" thickTop="1">
      <c r="A264" s="546"/>
      <c r="B264" s="184"/>
      <c r="C264" s="184"/>
      <c r="D264" s="184"/>
      <c r="E264" s="556"/>
      <c r="F264" s="557"/>
      <c r="G264" s="540"/>
      <c r="H264" s="541"/>
      <c r="I264" s="183"/>
      <c r="J264" s="182"/>
      <c r="K264" s="181"/>
      <c r="L264" s="181"/>
      <c r="M264" s="180"/>
      <c r="N264" s="165"/>
      <c r="O264" s="160"/>
      <c r="P264" s="160"/>
      <c r="Q264" s="160"/>
      <c r="R264" s="160"/>
      <c r="S264" s="160"/>
      <c r="T264" s="160"/>
      <c r="U264" s="160"/>
      <c r="V264" s="160"/>
      <c r="W264" s="160"/>
      <c r="X264" s="160"/>
      <c r="Y264" s="160"/>
    </row>
    <row r="265" spans="1:25" ht="12.75" customHeight="1">
      <c r="A265" s="547"/>
      <c r="B265" s="178"/>
      <c r="C265" s="178"/>
      <c r="D265" s="179"/>
      <c r="E265" s="178"/>
      <c r="F265" s="178"/>
      <c r="G265" s="539"/>
      <c r="H265" s="531"/>
      <c r="I265" s="532"/>
      <c r="J265" s="177"/>
      <c r="K265" s="177"/>
      <c r="L265" s="177"/>
      <c r="M265" s="176"/>
      <c r="N265" s="165"/>
      <c r="O265" s="160"/>
      <c r="P265" s="160"/>
      <c r="Q265" s="160"/>
      <c r="R265" s="160"/>
      <c r="S265" s="160"/>
      <c r="T265" s="160"/>
      <c r="U265" s="160"/>
      <c r="V265" s="160"/>
      <c r="W265" s="160"/>
      <c r="X265" s="160"/>
      <c r="Y265" s="160"/>
    </row>
    <row r="266" spans="1:25" ht="12.75" customHeight="1">
      <c r="A266" s="547"/>
      <c r="B266" s="175"/>
      <c r="C266" s="175"/>
      <c r="D266" s="175"/>
      <c r="E266" s="542"/>
      <c r="F266" s="543"/>
      <c r="G266" s="530"/>
      <c r="H266" s="531"/>
      <c r="I266" s="532"/>
      <c r="J266" s="174"/>
      <c r="K266" s="173"/>
      <c r="L266" s="173"/>
      <c r="M266" s="172"/>
      <c r="N266" s="165"/>
      <c r="O266" s="160"/>
      <c r="P266" s="160"/>
      <c r="Q266" s="160"/>
      <c r="R266" s="160"/>
      <c r="S266" s="160"/>
      <c r="T266" s="160"/>
      <c r="U266" s="160"/>
      <c r="V266" s="160"/>
      <c r="W266" s="160"/>
      <c r="X266" s="160"/>
      <c r="Y266" s="160"/>
    </row>
    <row r="267" spans="1:25" ht="12.75" customHeight="1" thickBot="1">
      <c r="A267" s="548"/>
      <c r="B267" s="178"/>
      <c r="C267" s="178"/>
      <c r="D267" s="171"/>
      <c r="E267" s="186"/>
      <c r="F267" s="185"/>
      <c r="G267" s="533"/>
      <c r="H267" s="534"/>
      <c r="I267" s="535"/>
      <c r="J267" s="174"/>
      <c r="K267" s="173"/>
      <c r="L267" s="173"/>
      <c r="M267" s="172"/>
      <c r="N267" s="165"/>
      <c r="O267" s="160"/>
      <c r="P267" s="160"/>
      <c r="Q267" s="160"/>
      <c r="R267" s="160"/>
      <c r="S267" s="160"/>
      <c r="T267" s="160"/>
      <c r="U267" s="160"/>
      <c r="V267" s="160"/>
      <c r="W267" s="160"/>
      <c r="X267" s="160"/>
      <c r="Y267" s="160"/>
    </row>
    <row r="268" spans="1:25" ht="12.75" customHeight="1" thickTop="1">
      <c r="A268" s="546"/>
      <c r="B268" s="184"/>
      <c r="C268" s="184"/>
      <c r="D268" s="184"/>
      <c r="E268" s="556"/>
      <c r="F268" s="557"/>
      <c r="G268" s="540"/>
      <c r="H268" s="541"/>
      <c r="I268" s="183"/>
      <c r="J268" s="182"/>
      <c r="K268" s="181"/>
      <c r="L268" s="181"/>
      <c r="M268" s="180"/>
      <c r="N268" s="165"/>
      <c r="O268" s="160"/>
      <c r="P268" s="160"/>
      <c r="Q268" s="160"/>
      <c r="R268" s="160"/>
      <c r="S268" s="160"/>
      <c r="T268" s="160"/>
      <c r="U268" s="160"/>
      <c r="V268" s="160"/>
      <c r="W268" s="160"/>
      <c r="X268" s="160"/>
      <c r="Y268" s="160"/>
    </row>
    <row r="269" spans="1:25" ht="12.75" customHeight="1">
      <c r="A269" s="547"/>
      <c r="B269" s="178"/>
      <c r="C269" s="178"/>
      <c r="D269" s="179"/>
      <c r="E269" s="178"/>
      <c r="F269" s="178"/>
      <c r="G269" s="539"/>
      <c r="H269" s="531"/>
      <c r="I269" s="532"/>
      <c r="J269" s="177"/>
      <c r="K269" s="177"/>
      <c r="L269" s="177"/>
      <c r="M269" s="176"/>
      <c r="N269" s="165"/>
      <c r="O269" s="160"/>
      <c r="P269" s="160"/>
      <c r="Q269" s="160"/>
      <c r="R269" s="160"/>
      <c r="S269" s="160"/>
      <c r="T269" s="160"/>
      <c r="U269" s="160"/>
      <c r="V269" s="160"/>
      <c r="W269" s="160"/>
      <c r="X269" s="160"/>
      <c r="Y269" s="160"/>
    </row>
    <row r="270" spans="1:25" ht="12.75" customHeight="1">
      <c r="A270" s="547"/>
      <c r="B270" s="175"/>
      <c r="C270" s="175"/>
      <c r="D270" s="175"/>
      <c r="E270" s="542"/>
      <c r="F270" s="543"/>
      <c r="G270" s="530"/>
      <c r="H270" s="531"/>
      <c r="I270" s="532"/>
      <c r="J270" s="174"/>
      <c r="K270" s="173"/>
      <c r="L270" s="173"/>
      <c r="M270" s="172"/>
      <c r="N270" s="165"/>
      <c r="O270" s="160"/>
      <c r="P270" s="160"/>
      <c r="Q270" s="160"/>
      <c r="R270" s="160"/>
      <c r="S270" s="160"/>
      <c r="T270" s="160"/>
      <c r="U270" s="160"/>
      <c r="V270" s="160"/>
      <c r="W270" s="160"/>
      <c r="X270" s="160"/>
      <c r="Y270" s="160"/>
    </row>
    <row r="271" spans="1:25" ht="12.75" customHeight="1" thickBot="1">
      <c r="A271" s="548"/>
      <c r="B271" s="178"/>
      <c r="C271" s="178"/>
      <c r="D271" s="171"/>
      <c r="E271" s="186"/>
      <c r="F271" s="185"/>
      <c r="G271" s="533"/>
      <c r="H271" s="534"/>
      <c r="I271" s="535"/>
      <c r="J271" s="174"/>
      <c r="K271" s="173"/>
      <c r="L271" s="173"/>
      <c r="M271" s="172"/>
      <c r="N271" s="165"/>
      <c r="O271" s="160"/>
      <c r="P271" s="160"/>
      <c r="Q271" s="160"/>
      <c r="R271" s="160"/>
      <c r="S271" s="160"/>
      <c r="T271" s="160"/>
      <c r="U271" s="160"/>
      <c r="V271" s="160"/>
      <c r="W271" s="160"/>
      <c r="X271" s="160"/>
      <c r="Y271" s="160"/>
    </row>
    <row r="272" spans="1:25" ht="12.75" customHeight="1" thickTop="1">
      <c r="A272" s="546"/>
      <c r="B272" s="184"/>
      <c r="C272" s="184"/>
      <c r="D272" s="184"/>
      <c r="E272" s="556"/>
      <c r="F272" s="557"/>
      <c r="G272" s="540"/>
      <c r="H272" s="541"/>
      <c r="I272" s="183"/>
      <c r="J272" s="182"/>
      <c r="K272" s="181"/>
      <c r="L272" s="181"/>
      <c r="M272" s="180"/>
      <c r="N272" s="165"/>
      <c r="O272" s="160"/>
      <c r="P272" s="160"/>
      <c r="Q272" s="160"/>
      <c r="R272" s="160"/>
      <c r="S272" s="160"/>
      <c r="T272" s="160"/>
      <c r="U272" s="160"/>
      <c r="V272" s="160"/>
      <c r="W272" s="160"/>
      <c r="X272" s="160"/>
      <c r="Y272" s="160"/>
    </row>
    <row r="273" spans="1:25" ht="12.75" customHeight="1">
      <c r="A273" s="547"/>
      <c r="B273" s="178"/>
      <c r="C273" s="178"/>
      <c r="D273" s="179"/>
      <c r="E273" s="178"/>
      <c r="F273" s="178"/>
      <c r="G273" s="539"/>
      <c r="H273" s="531"/>
      <c r="I273" s="532"/>
      <c r="J273" s="177"/>
      <c r="K273" s="177"/>
      <c r="L273" s="177"/>
      <c r="M273" s="176"/>
      <c r="N273" s="165"/>
      <c r="O273" s="160"/>
      <c r="P273" s="160"/>
      <c r="Q273" s="160"/>
      <c r="R273" s="160"/>
      <c r="S273" s="160"/>
      <c r="T273" s="160"/>
      <c r="U273" s="160"/>
      <c r="V273" s="160"/>
      <c r="W273" s="160"/>
      <c r="X273" s="160"/>
      <c r="Y273" s="160"/>
    </row>
    <row r="274" spans="1:25" ht="12.75" customHeight="1">
      <c r="A274" s="547"/>
      <c r="B274" s="175"/>
      <c r="C274" s="175"/>
      <c r="D274" s="175"/>
      <c r="E274" s="542"/>
      <c r="F274" s="543"/>
      <c r="G274" s="530"/>
      <c r="H274" s="531"/>
      <c r="I274" s="532"/>
      <c r="J274" s="174"/>
      <c r="K274" s="173"/>
      <c r="L274" s="173"/>
      <c r="M274" s="172"/>
      <c r="N274" s="165"/>
      <c r="O274" s="160"/>
      <c r="P274" s="160"/>
      <c r="Q274" s="160"/>
      <c r="R274" s="160"/>
      <c r="S274" s="160"/>
      <c r="T274" s="160"/>
      <c r="U274" s="160"/>
      <c r="V274" s="160"/>
      <c r="W274" s="160"/>
      <c r="X274" s="160"/>
      <c r="Y274" s="160"/>
    </row>
    <row r="275" spans="1:25" ht="12.75" customHeight="1" thickBot="1">
      <c r="A275" s="548"/>
      <c r="B275" s="178"/>
      <c r="C275" s="178"/>
      <c r="D275" s="171"/>
      <c r="E275" s="186"/>
      <c r="F275" s="185"/>
      <c r="G275" s="533"/>
      <c r="H275" s="534"/>
      <c r="I275" s="535"/>
      <c r="J275" s="174"/>
      <c r="K275" s="173"/>
      <c r="L275" s="173"/>
      <c r="M275" s="172"/>
      <c r="N275" s="165"/>
      <c r="O275" s="160"/>
      <c r="P275" s="160"/>
      <c r="Q275" s="160"/>
      <c r="R275" s="160"/>
      <c r="S275" s="160"/>
      <c r="T275" s="160"/>
      <c r="U275" s="160"/>
      <c r="V275" s="160"/>
      <c r="W275" s="160"/>
      <c r="X275" s="160"/>
      <c r="Y275" s="160"/>
    </row>
    <row r="276" spans="1:25" ht="12.75" customHeight="1" thickTop="1">
      <c r="A276" s="546"/>
      <c r="B276" s="184"/>
      <c r="C276" s="184"/>
      <c r="D276" s="184"/>
      <c r="E276" s="556"/>
      <c r="F276" s="557"/>
      <c r="G276" s="540"/>
      <c r="H276" s="541"/>
      <c r="I276" s="183"/>
      <c r="J276" s="182"/>
      <c r="K276" s="181"/>
      <c r="L276" s="181"/>
      <c r="M276" s="180"/>
      <c r="N276" s="165"/>
      <c r="O276" s="160"/>
      <c r="P276" s="160"/>
      <c r="Q276" s="160"/>
      <c r="R276" s="160"/>
      <c r="S276" s="160"/>
      <c r="T276" s="160"/>
      <c r="U276" s="160"/>
      <c r="V276" s="160"/>
      <c r="W276" s="160"/>
      <c r="X276" s="160"/>
      <c r="Y276" s="160"/>
    </row>
    <row r="277" spans="1:25" ht="12.75" customHeight="1">
      <c r="A277" s="547"/>
      <c r="B277" s="178"/>
      <c r="C277" s="178"/>
      <c r="D277" s="179"/>
      <c r="E277" s="178"/>
      <c r="F277" s="178"/>
      <c r="G277" s="539"/>
      <c r="H277" s="531"/>
      <c r="I277" s="532"/>
      <c r="J277" s="177"/>
      <c r="K277" s="177"/>
      <c r="L277" s="177"/>
      <c r="M277" s="176"/>
      <c r="N277" s="165"/>
      <c r="O277" s="160"/>
      <c r="P277" s="160"/>
      <c r="Q277" s="160"/>
      <c r="R277" s="160"/>
      <c r="S277" s="160"/>
      <c r="T277" s="160"/>
      <c r="U277" s="160"/>
      <c r="V277" s="160"/>
      <c r="W277" s="160"/>
      <c r="X277" s="160"/>
      <c r="Y277" s="160"/>
    </row>
    <row r="278" spans="1:25" ht="12.75" customHeight="1">
      <c r="A278" s="547"/>
      <c r="B278" s="175"/>
      <c r="C278" s="175"/>
      <c r="D278" s="175"/>
      <c r="E278" s="542"/>
      <c r="F278" s="543"/>
      <c r="G278" s="530"/>
      <c r="H278" s="531"/>
      <c r="I278" s="532"/>
      <c r="J278" s="174"/>
      <c r="K278" s="173"/>
      <c r="L278" s="173"/>
      <c r="M278" s="172"/>
      <c r="N278" s="165"/>
      <c r="O278" s="160"/>
      <c r="P278" s="160"/>
      <c r="Q278" s="160"/>
      <c r="R278" s="160"/>
      <c r="S278" s="160"/>
      <c r="T278" s="160"/>
      <c r="U278" s="160"/>
      <c r="V278" s="160"/>
      <c r="W278" s="160"/>
      <c r="X278" s="160"/>
      <c r="Y278" s="160"/>
    </row>
    <row r="279" spans="1:25" ht="12.75" customHeight="1" thickBot="1">
      <c r="A279" s="548"/>
      <c r="B279" s="178"/>
      <c r="C279" s="178"/>
      <c r="D279" s="171"/>
      <c r="E279" s="186"/>
      <c r="F279" s="185"/>
      <c r="G279" s="533"/>
      <c r="H279" s="534"/>
      <c r="I279" s="535"/>
      <c r="J279" s="174"/>
      <c r="K279" s="173"/>
      <c r="L279" s="173"/>
      <c r="M279" s="172"/>
      <c r="N279" s="165"/>
      <c r="O279" s="160"/>
      <c r="P279" s="160"/>
      <c r="Q279" s="160"/>
      <c r="R279" s="160"/>
      <c r="S279" s="160"/>
      <c r="T279" s="160"/>
      <c r="U279" s="160"/>
      <c r="V279" s="160"/>
      <c r="W279" s="160"/>
      <c r="X279" s="160"/>
      <c r="Y279" s="160"/>
    </row>
    <row r="280" spans="1:25" ht="12.75" customHeight="1" thickTop="1">
      <c r="A280" s="546"/>
      <c r="B280" s="184"/>
      <c r="C280" s="184"/>
      <c r="D280" s="184"/>
      <c r="E280" s="556"/>
      <c r="F280" s="557"/>
      <c r="G280" s="540"/>
      <c r="H280" s="541"/>
      <c r="I280" s="183"/>
      <c r="J280" s="182"/>
      <c r="K280" s="181"/>
      <c r="L280" s="181"/>
      <c r="M280" s="180"/>
      <c r="N280" s="165"/>
      <c r="O280" s="160"/>
      <c r="P280" s="160"/>
      <c r="Q280" s="160"/>
      <c r="R280" s="160"/>
      <c r="S280" s="160"/>
      <c r="T280" s="160"/>
      <c r="U280" s="160"/>
      <c r="V280" s="160"/>
      <c r="W280" s="160"/>
      <c r="X280" s="160"/>
      <c r="Y280" s="160"/>
    </row>
    <row r="281" spans="1:25" ht="12.75" customHeight="1">
      <c r="A281" s="547"/>
      <c r="B281" s="178"/>
      <c r="C281" s="178"/>
      <c r="D281" s="179"/>
      <c r="E281" s="178"/>
      <c r="F281" s="178"/>
      <c r="G281" s="539"/>
      <c r="H281" s="531"/>
      <c r="I281" s="532"/>
      <c r="J281" s="177"/>
      <c r="K281" s="177"/>
      <c r="L281" s="177"/>
      <c r="M281" s="176"/>
      <c r="N281" s="165"/>
      <c r="O281" s="160"/>
      <c r="P281" s="160"/>
      <c r="Q281" s="160"/>
      <c r="R281" s="160"/>
      <c r="S281" s="160"/>
      <c r="T281" s="160"/>
      <c r="U281" s="160"/>
      <c r="V281" s="160"/>
      <c r="W281" s="160"/>
      <c r="X281" s="160"/>
      <c r="Y281" s="160"/>
    </row>
    <row r="282" spans="1:25" ht="12.75" customHeight="1">
      <c r="A282" s="547"/>
      <c r="B282" s="175"/>
      <c r="C282" s="175"/>
      <c r="D282" s="175"/>
      <c r="E282" s="542"/>
      <c r="F282" s="543"/>
      <c r="G282" s="530"/>
      <c r="H282" s="531"/>
      <c r="I282" s="532"/>
      <c r="J282" s="174"/>
      <c r="K282" s="173"/>
      <c r="L282" s="173"/>
      <c r="M282" s="172"/>
      <c r="N282" s="165"/>
      <c r="O282" s="160"/>
      <c r="P282" s="160"/>
      <c r="Q282" s="160"/>
      <c r="R282" s="160"/>
      <c r="S282" s="160"/>
      <c r="T282" s="160"/>
      <c r="U282" s="160"/>
      <c r="V282" s="160"/>
      <c r="W282" s="160"/>
      <c r="X282" s="160"/>
      <c r="Y282" s="160"/>
    </row>
    <row r="283" spans="1:25" ht="12.75" customHeight="1" thickBot="1">
      <c r="A283" s="548"/>
      <c r="B283" s="178"/>
      <c r="C283" s="178"/>
      <c r="D283" s="171"/>
      <c r="E283" s="186"/>
      <c r="F283" s="185"/>
      <c r="G283" s="533"/>
      <c r="H283" s="534"/>
      <c r="I283" s="535"/>
      <c r="J283" s="174"/>
      <c r="K283" s="173"/>
      <c r="L283" s="173"/>
      <c r="M283" s="172"/>
      <c r="N283" s="165"/>
      <c r="O283" s="160"/>
      <c r="P283" s="160"/>
      <c r="Q283" s="160"/>
      <c r="R283" s="160"/>
      <c r="S283" s="160"/>
      <c r="T283" s="160"/>
      <c r="U283" s="160"/>
      <c r="V283" s="160"/>
      <c r="W283" s="160"/>
      <c r="X283" s="160"/>
      <c r="Y283" s="160"/>
    </row>
    <row r="284" spans="1:25" ht="12.75" customHeight="1" thickTop="1">
      <c r="A284" s="546"/>
      <c r="B284" s="184"/>
      <c r="C284" s="184"/>
      <c r="D284" s="184"/>
      <c r="E284" s="556"/>
      <c r="F284" s="557"/>
      <c r="G284" s="540"/>
      <c r="H284" s="541"/>
      <c r="I284" s="183"/>
      <c r="J284" s="182"/>
      <c r="K284" s="181"/>
      <c r="L284" s="181"/>
      <c r="M284" s="180"/>
      <c r="N284" s="165"/>
      <c r="O284" s="160"/>
      <c r="P284" s="160"/>
      <c r="Q284" s="160"/>
      <c r="R284" s="160"/>
      <c r="S284" s="160"/>
      <c r="T284" s="160"/>
      <c r="U284" s="160"/>
      <c r="V284" s="160"/>
      <c r="W284" s="160"/>
      <c r="X284" s="160"/>
      <c r="Y284" s="160"/>
    </row>
    <row r="285" spans="1:25" ht="12.75" customHeight="1">
      <c r="A285" s="547"/>
      <c r="B285" s="178"/>
      <c r="C285" s="178"/>
      <c r="D285" s="179"/>
      <c r="E285" s="178"/>
      <c r="F285" s="178"/>
      <c r="G285" s="539"/>
      <c r="H285" s="531"/>
      <c r="I285" s="532"/>
      <c r="J285" s="177"/>
      <c r="K285" s="177"/>
      <c r="L285" s="177"/>
      <c r="M285" s="176"/>
      <c r="N285" s="165"/>
      <c r="O285" s="160"/>
      <c r="P285" s="160"/>
      <c r="Q285" s="160"/>
      <c r="R285" s="160"/>
      <c r="S285" s="160"/>
      <c r="T285" s="160"/>
      <c r="U285" s="160"/>
      <c r="V285" s="160"/>
      <c r="W285" s="160"/>
      <c r="X285" s="160"/>
      <c r="Y285" s="160"/>
    </row>
    <row r="286" spans="1:25" ht="12.75" customHeight="1">
      <c r="A286" s="547"/>
      <c r="B286" s="175"/>
      <c r="C286" s="175"/>
      <c r="D286" s="175"/>
      <c r="E286" s="542"/>
      <c r="F286" s="543"/>
      <c r="G286" s="530"/>
      <c r="H286" s="531"/>
      <c r="I286" s="532"/>
      <c r="J286" s="174"/>
      <c r="K286" s="173"/>
      <c r="L286" s="173"/>
      <c r="M286" s="172"/>
      <c r="N286" s="165"/>
      <c r="O286" s="160"/>
      <c r="P286" s="160"/>
      <c r="Q286" s="160"/>
      <c r="R286" s="160"/>
      <c r="S286" s="160"/>
      <c r="T286" s="160"/>
      <c r="U286" s="160"/>
      <c r="V286" s="160"/>
      <c r="W286" s="160"/>
      <c r="X286" s="160"/>
      <c r="Y286" s="160"/>
    </row>
    <row r="287" spans="1:25" ht="12.75" customHeight="1" thickBot="1">
      <c r="A287" s="548"/>
      <c r="B287" s="178"/>
      <c r="C287" s="178"/>
      <c r="D287" s="171"/>
      <c r="E287" s="186"/>
      <c r="F287" s="185"/>
      <c r="G287" s="533"/>
      <c r="H287" s="534"/>
      <c r="I287" s="535"/>
      <c r="J287" s="174"/>
      <c r="K287" s="173"/>
      <c r="L287" s="173"/>
      <c r="M287" s="172"/>
      <c r="N287" s="165"/>
      <c r="O287" s="160"/>
      <c r="P287" s="160"/>
      <c r="Q287" s="160"/>
      <c r="R287" s="160"/>
      <c r="S287" s="160"/>
      <c r="T287" s="160"/>
      <c r="U287" s="160"/>
      <c r="V287" s="160"/>
      <c r="W287" s="160"/>
      <c r="X287" s="160"/>
      <c r="Y287" s="160"/>
    </row>
    <row r="288" spans="1:25" ht="12.75" customHeight="1" thickTop="1">
      <c r="A288" s="546"/>
      <c r="B288" s="184"/>
      <c r="C288" s="184"/>
      <c r="D288" s="184"/>
      <c r="E288" s="556"/>
      <c r="F288" s="557"/>
      <c r="G288" s="540"/>
      <c r="H288" s="541"/>
      <c r="I288" s="183"/>
      <c r="J288" s="182"/>
      <c r="K288" s="181"/>
      <c r="L288" s="181"/>
      <c r="M288" s="180"/>
      <c r="N288" s="165"/>
      <c r="O288" s="160"/>
      <c r="P288" s="160"/>
      <c r="Q288" s="160"/>
      <c r="R288" s="160"/>
      <c r="S288" s="160"/>
      <c r="T288" s="160"/>
      <c r="U288" s="160"/>
      <c r="V288" s="160"/>
      <c r="W288" s="160"/>
      <c r="X288" s="160"/>
      <c r="Y288" s="160"/>
    </row>
    <row r="289" spans="1:25" ht="12.75" customHeight="1">
      <c r="A289" s="547"/>
      <c r="B289" s="178"/>
      <c r="C289" s="178"/>
      <c r="D289" s="179"/>
      <c r="E289" s="178"/>
      <c r="F289" s="178"/>
      <c r="G289" s="539"/>
      <c r="H289" s="531"/>
      <c r="I289" s="532"/>
      <c r="J289" s="177"/>
      <c r="K289" s="177"/>
      <c r="L289" s="177"/>
      <c r="M289" s="176"/>
      <c r="N289" s="165"/>
      <c r="O289" s="160"/>
      <c r="P289" s="160"/>
      <c r="Q289" s="160"/>
      <c r="R289" s="160"/>
      <c r="S289" s="160"/>
      <c r="T289" s="160"/>
      <c r="U289" s="160"/>
      <c r="V289" s="160"/>
      <c r="W289" s="160"/>
      <c r="X289" s="160"/>
      <c r="Y289" s="160"/>
    </row>
    <row r="290" spans="1:25" ht="12.75" customHeight="1">
      <c r="A290" s="547"/>
      <c r="B290" s="175"/>
      <c r="C290" s="175"/>
      <c r="D290" s="175"/>
      <c r="E290" s="542"/>
      <c r="F290" s="543"/>
      <c r="G290" s="530"/>
      <c r="H290" s="531"/>
      <c r="I290" s="532"/>
      <c r="J290" s="174"/>
      <c r="K290" s="173"/>
      <c r="L290" s="173"/>
      <c r="M290" s="172"/>
      <c r="N290" s="165"/>
      <c r="O290" s="160"/>
      <c r="P290" s="160"/>
      <c r="Q290" s="160"/>
      <c r="R290" s="160"/>
      <c r="S290" s="160"/>
      <c r="T290" s="160"/>
      <c r="U290" s="160"/>
      <c r="V290" s="160"/>
      <c r="W290" s="160"/>
      <c r="X290" s="160"/>
      <c r="Y290" s="160"/>
    </row>
    <row r="291" spans="1:25" ht="12.75" customHeight="1" thickBot="1">
      <c r="A291" s="548"/>
      <c r="B291" s="178"/>
      <c r="C291" s="178"/>
      <c r="D291" s="171"/>
      <c r="E291" s="186"/>
      <c r="F291" s="185"/>
      <c r="G291" s="533"/>
      <c r="H291" s="534"/>
      <c r="I291" s="535"/>
      <c r="J291" s="174"/>
      <c r="K291" s="173"/>
      <c r="L291" s="173"/>
      <c r="M291" s="172"/>
      <c r="N291" s="165"/>
      <c r="O291" s="160"/>
      <c r="P291" s="160"/>
      <c r="Q291" s="160"/>
      <c r="R291" s="160"/>
      <c r="S291" s="160"/>
      <c r="T291" s="160"/>
      <c r="U291" s="160"/>
      <c r="V291" s="160"/>
      <c r="W291" s="160"/>
      <c r="X291" s="160"/>
      <c r="Y291" s="160"/>
    </row>
    <row r="292" spans="1:25" ht="12.75" customHeight="1" thickTop="1">
      <c r="A292" s="546"/>
      <c r="B292" s="184"/>
      <c r="C292" s="184"/>
      <c r="D292" s="184"/>
      <c r="E292" s="556"/>
      <c r="F292" s="557"/>
      <c r="G292" s="540"/>
      <c r="H292" s="541"/>
      <c r="I292" s="183"/>
      <c r="J292" s="182"/>
      <c r="K292" s="181"/>
      <c r="L292" s="181"/>
      <c r="M292" s="180"/>
      <c r="N292" s="165"/>
      <c r="O292" s="160"/>
      <c r="P292" s="160"/>
      <c r="Q292" s="160"/>
      <c r="R292" s="160"/>
      <c r="S292" s="160"/>
      <c r="T292" s="160"/>
      <c r="U292" s="160"/>
      <c r="V292" s="160"/>
      <c r="W292" s="160"/>
      <c r="X292" s="160"/>
      <c r="Y292" s="160"/>
    </row>
    <row r="293" spans="1:25" ht="12.75" customHeight="1">
      <c r="A293" s="547"/>
      <c r="B293" s="178"/>
      <c r="C293" s="178"/>
      <c r="D293" s="179"/>
      <c r="E293" s="178"/>
      <c r="F293" s="178"/>
      <c r="G293" s="539"/>
      <c r="H293" s="531"/>
      <c r="I293" s="532"/>
      <c r="J293" s="177"/>
      <c r="K293" s="177"/>
      <c r="L293" s="177"/>
      <c r="M293" s="176"/>
      <c r="N293" s="165"/>
      <c r="O293" s="160"/>
      <c r="P293" s="160"/>
      <c r="Q293" s="160"/>
      <c r="R293" s="160"/>
      <c r="S293" s="160"/>
      <c r="T293" s="160"/>
      <c r="U293" s="160"/>
      <c r="V293" s="160"/>
      <c r="W293" s="160"/>
      <c r="X293" s="160"/>
      <c r="Y293" s="160"/>
    </row>
    <row r="294" spans="1:25" ht="12.75" customHeight="1">
      <c r="A294" s="547"/>
      <c r="B294" s="175"/>
      <c r="C294" s="175"/>
      <c r="D294" s="175"/>
      <c r="E294" s="542"/>
      <c r="F294" s="543"/>
      <c r="G294" s="530"/>
      <c r="H294" s="531"/>
      <c r="I294" s="532"/>
      <c r="J294" s="174"/>
      <c r="K294" s="173"/>
      <c r="L294" s="173"/>
      <c r="M294" s="172"/>
      <c r="N294" s="165"/>
      <c r="O294" s="160"/>
      <c r="P294" s="160"/>
      <c r="Q294" s="160"/>
      <c r="R294" s="160"/>
      <c r="S294" s="160"/>
      <c r="T294" s="160"/>
      <c r="U294" s="160"/>
      <c r="V294" s="160"/>
      <c r="W294" s="160"/>
      <c r="X294" s="160"/>
      <c r="Y294" s="160"/>
    </row>
    <row r="295" spans="1:25" ht="12.75" customHeight="1" thickBot="1">
      <c r="A295" s="548"/>
      <c r="B295" s="178"/>
      <c r="C295" s="178"/>
      <c r="D295" s="171"/>
      <c r="E295" s="186"/>
      <c r="F295" s="185"/>
      <c r="G295" s="533"/>
      <c r="H295" s="534"/>
      <c r="I295" s="535"/>
      <c r="J295" s="174"/>
      <c r="K295" s="173"/>
      <c r="L295" s="173"/>
      <c r="M295" s="172"/>
      <c r="N295" s="165"/>
      <c r="O295" s="160"/>
      <c r="P295" s="160"/>
      <c r="Q295" s="160"/>
      <c r="R295" s="160"/>
      <c r="S295" s="160"/>
      <c r="T295" s="160"/>
      <c r="U295" s="160"/>
      <c r="V295" s="160"/>
      <c r="W295" s="160"/>
      <c r="X295" s="160"/>
      <c r="Y295" s="160"/>
    </row>
    <row r="296" spans="1:25" ht="12.75" customHeight="1" thickTop="1">
      <c r="A296" s="546"/>
      <c r="B296" s="184"/>
      <c r="C296" s="184"/>
      <c r="D296" s="184"/>
      <c r="E296" s="556"/>
      <c r="F296" s="557"/>
      <c r="G296" s="540"/>
      <c r="H296" s="541"/>
      <c r="I296" s="183"/>
      <c r="J296" s="182"/>
      <c r="K296" s="181"/>
      <c r="L296" s="181"/>
      <c r="M296" s="180"/>
      <c r="N296" s="165"/>
      <c r="O296" s="160"/>
      <c r="P296" s="160"/>
      <c r="Q296" s="160"/>
      <c r="R296" s="160"/>
      <c r="S296" s="160"/>
      <c r="T296" s="160"/>
      <c r="U296" s="160"/>
      <c r="V296" s="160"/>
      <c r="W296" s="160"/>
      <c r="X296" s="160"/>
      <c r="Y296" s="160"/>
    </row>
    <row r="297" spans="1:25" ht="12.75" customHeight="1">
      <c r="A297" s="547"/>
      <c r="B297" s="178"/>
      <c r="C297" s="178"/>
      <c r="D297" s="179"/>
      <c r="E297" s="178"/>
      <c r="F297" s="178"/>
      <c r="G297" s="539"/>
      <c r="H297" s="531"/>
      <c r="I297" s="532"/>
      <c r="J297" s="177"/>
      <c r="K297" s="177"/>
      <c r="L297" s="177"/>
      <c r="M297" s="176"/>
      <c r="N297" s="165"/>
      <c r="O297" s="160"/>
      <c r="P297" s="160"/>
      <c r="Q297" s="160"/>
      <c r="R297" s="160"/>
      <c r="S297" s="160"/>
      <c r="T297" s="160"/>
      <c r="U297" s="160"/>
      <c r="V297" s="160"/>
      <c r="W297" s="160"/>
      <c r="X297" s="160"/>
      <c r="Y297" s="160"/>
    </row>
    <row r="298" spans="1:25" ht="12.75" customHeight="1">
      <c r="A298" s="547"/>
      <c r="B298" s="175"/>
      <c r="C298" s="175"/>
      <c r="D298" s="175"/>
      <c r="E298" s="542"/>
      <c r="F298" s="543"/>
      <c r="G298" s="530"/>
      <c r="H298" s="531"/>
      <c r="I298" s="532"/>
      <c r="J298" s="174"/>
      <c r="K298" s="173"/>
      <c r="L298" s="173"/>
      <c r="M298" s="172"/>
      <c r="N298" s="165"/>
      <c r="O298" s="160"/>
      <c r="P298" s="160"/>
      <c r="Q298" s="160"/>
      <c r="R298" s="160"/>
      <c r="S298" s="160"/>
      <c r="T298" s="160"/>
      <c r="U298" s="160"/>
      <c r="V298" s="160"/>
      <c r="W298" s="160"/>
      <c r="X298" s="160"/>
      <c r="Y298" s="160"/>
    </row>
    <row r="299" spans="1:25" ht="12.75" customHeight="1" thickBot="1">
      <c r="A299" s="548"/>
      <c r="B299" s="178"/>
      <c r="C299" s="178"/>
      <c r="D299" s="171"/>
      <c r="E299" s="186"/>
      <c r="F299" s="185"/>
      <c r="G299" s="533"/>
      <c r="H299" s="534"/>
      <c r="I299" s="535"/>
      <c r="J299" s="174"/>
      <c r="K299" s="173"/>
      <c r="L299" s="173"/>
      <c r="M299" s="172"/>
      <c r="N299" s="165"/>
      <c r="O299" s="160"/>
      <c r="P299" s="160"/>
      <c r="Q299" s="160"/>
      <c r="R299" s="160"/>
      <c r="S299" s="160"/>
      <c r="T299" s="160"/>
      <c r="U299" s="160"/>
      <c r="V299" s="160"/>
      <c r="W299" s="160"/>
      <c r="X299" s="160"/>
      <c r="Y299" s="160"/>
    </row>
    <row r="300" spans="1:25" ht="12.75" customHeight="1" thickTop="1">
      <c r="A300" s="546"/>
      <c r="B300" s="184"/>
      <c r="C300" s="184"/>
      <c r="D300" s="184"/>
      <c r="E300" s="556"/>
      <c r="F300" s="557"/>
      <c r="G300" s="540"/>
      <c r="H300" s="541"/>
      <c r="I300" s="183"/>
      <c r="J300" s="182"/>
      <c r="K300" s="181"/>
      <c r="L300" s="181"/>
      <c r="M300" s="180"/>
      <c r="N300" s="165"/>
      <c r="O300" s="160"/>
      <c r="P300" s="160"/>
      <c r="Q300" s="160"/>
      <c r="R300" s="160"/>
      <c r="S300" s="160"/>
      <c r="T300" s="160"/>
      <c r="U300" s="160"/>
      <c r="V300" s="160"/>
      <c r="W300" s="160"/>
      <c r="X300" s="160"/>
      <c r="Y300" s="160"/>
    </row>
    <row r="301" spans="1:25" ht="12.75" customHeight="1">
      <c r="A301" s="547"/>
      <c r="B301" s="178"/>
      <c r="C301" s="178"/>
      <c r="D301" s="179"/>
      <c r="E301" s="178"/>
      <c r="F301" s="178"/>
      <c r="G301" s="539"/>
      <c r="H301" s="531"/>
      <c r="I301" s="532"/>
      <c r="J301" s="177"/>
      <c r="K301" s="177"/>
      <c r="L301" s="177"/>
      <c r="M301" s="176"/>
      <c r="N301" s="165"/>
      <c r="O301" s="160"/>
      <c r="P301" s="160"/>
      <c r="Q301" s="160"/>
      <c r="R301" s="160"/>
      <c r="S301" s="160"/>
      <c r="T301" s="160"/>
      <c r="U301" s="160"/>
      <c r="V301" s="160"/>
      <c r="W301" s="160"/>
      <c r="X301" s="160"/>
      <c r="Y301" s="160"/>
    </row>
    <row r="302" spans="1:25" ht="12.75" customHeight="1">
      <c r="A302" s="547"/>
      <c r="B302" s="175"/>
      <c r="C302" s="175"/>
      <c r="D302" s="175"/>
      <c r="E302" s="542"/>
      <c r="F302" s="543"/>
      <c r="G302" s="530"/>
      <c r="H302" s="531"/>
      <c r="I302" s="532"/>
      <c r="J302" s="174"/>
      <c r="K302" s="173"/>
      <c r="L302" s="173"/>
      <c r="M302" s="172"/>
      <c r="N302" s="165"/>
      <c r="O302" s="160"/>
      <c r="P302" s="160"/>
      <c r="Q302" s="160"/>
      <c r="R302" s="160"/>
      <c r="S302" s="160"/>
      <c r="T302" s="160"/>
      <c r="U302" s="160"/>
      <c r="V302" s="160"/>
      <c r="W302" s="160"/>
      <c r="X302" s="160"/>
      <c r="Y302" s="160"/>
    </row>
    <row r="303" spans="1:25" ht="12.75" customHeight="1" thickBot="1">
      <c r="A303" s="548"/>
      <c r="B303" s="178"/>
      <c r="C303" s="178"/>
      <c r="D303" s="171"/>
      <c r="E303" s="186"/>
      <c r="F303" s="185"/>
      <c r="G303" s="533"/>
      <c r="H303" s="534"/>
      <c r="I303" s="535"/>
      <c r="J303" s="174"/>
      <c r="K303" s="173"/>
      <c r="L303" s="173"/>
      <c r="M303" s="172"/>
      <c r="N303" s="165"/>
      <c r="O303" s="160"/>
      <c r="P303" s="160"/>
      <c r="Q303" s="160"/>
      <c r="R303" s="160"/>
      <c r="S303" s="160"/>
      <c r="T303" s="160"/>
      <c r="U303" s="160"/>
      <c r="V303" s="160"/>
      <c r="W303" s="160"/>
      <c r="X303" s="160"/>
      <c r="Y303" s="160"/>
    </row>
    <row r="304" spans="1:25" ht="12.75" customHeight="1" thickTop="1">
      <c r="A304" s="546"/>
      <c r="B304" s="184"/>
      <c r="C304" s="184"/>
      <c r="D304" s="184"/>
      <c r="E304" s="556"/>
      <c r="F304" s="557"/>
      <c r="G304" s="540"/>
      <c r="H304" s="541"/>
      <c r="I304" s="183"/>
      <c r="J304" s="182"/>
      <c r="K304" s="181"/>
      <c r="L304" s="181"/>
      <c r="M304" s="180"/>
      <c r="N304" s="165"/>
      <c r="O304" s="160"/>
      <c r="P304" s="160"/>
      <c r="Q304" s="160"/>
      <c r="R304" s="160"/>
      <c r="S304" s="160"/>
      <c r="T304" s="160"/>
      <c r="U304" s="160"/>
      <c r="V304" s="160"/>
      <c r="W304" s="160"/>
      <c r="X304" s="160"/>
      <c r="Y304" s="160"/>
    </row>
    <row r="305" spans="1:25" ht="12.75" customHeight="1">
      <c r="A305" s="547"/>
      <c r="B305" s="178"/>
      <c r="C305" s="178"/>
      <c r="D305" s="179"/>
      <c r="E305" s="178"/>
      <c r="F305" s="178"/>
      <c r="G305" s="539"/>
      <c r="H305" s="531"/>
      <c r="I305" s="532"/>
      <c r="J305" s="177"/>
      <c r="K305" s="177"/>
      <c r="L305" s="177"/>
      <c r="M305" s="176"/>
      <c r="N305" s="165"/>
      <c r="O305" s="160"/>
      <c r="P305" s="160"/>
      <c r="Q305" s="160"/>
      <c r="R305" s="160"/>
      <c r="S305" s="160"/>
      <c r="T305" s="160"/>
      <c r="U305" s="160"/>
      <c r="V305" s="160"/>
      <c r="W305" s="160"/>
      <c r="X305" s="160"/>
      <c r="Y305" s="160"/>
    </row>
    <row r="306" spans="1:25" ht="12.75" customHeight="1">
      <c r="A306" s="547"/>
      <c r="B306" s="175"/>
      <c r="C306" s="175"/>
      <c r="D306" s="175"/>
      <c r="E306" s="542"/>
      <c r="F306" s="543"/>
      <c r="G306" s="530"/>
      <c r="H306" s="531"/>
      <c r="I306" s="532"/>
      <c r="J306" s="174"/>
      <c r="K306" s="173"/>
      <c r="L306" s="173"/>
      <c r="M306" s="172"/>
      <c r="N306" s="165"/>
      <c r="O306" s="160"/>
      <c r="P306" s="160"/>
      <c r="Q306" s="160"/>
      <c r="R306" s="160"/>
      <c r="S306" s="160"/>
      <c r="T306" s="160"/>
      <c r="U306" s="160"/>
      <c r="V306" s="160"/>
      <c r="W306" s="160"/>
      <c r="X306" s="160"/>
      <c r="Y306" s="160"/>
    </row>
    <row r="307" spans="1:25" ht="12.75" customHeight="1" thickBot="1">
      <c r="A307" s="548"/>
      <c r="B307" s="178"/>
      <c r="C307" s="178"/>
      <c r="D307" s="171"/>
      <c r="E307" s="186"/>
      <c r="F307" s="185"/>
      <c r="G307" s="533"/>
      <c r="H307" s="534"/>
      <c r="I307" s="535"/>
      <c r="J307" s="174"/>
      <c r="K307" s="173"/>
      <c r="L307" s="173"/>
      <c r="M307" s="172"/>
      <c r="N307" s="165"/>
      <c r="O307" s="160"/>
      <c r="P307" s="160"/>
      <c r="Q307" s="160"/>
      <c r="R307" s="160"/>
      <c r="S307" s="160"/>
      <c r="T307" s="160"/>
      <c r="U307" s="160"/>
      <c r="V307" s="160"/>
      <c r="W307" s="160"/>
      <c r="X307" s="160"/>
      <c r="Y307" s="160"/>
    </row>
    <row r="308" spans="1:25" ht="12.75" customHeight="1" thickTop="1">
      <c r="A308" s="546"/>
      <c r="B308" s="184"/>
      <c r="C308" s="184"/>
      <c r="D308" s="184"/>
      <c r="E308" s="556"/>
      <c r="F308" s="557"/>
      <c r="G308" s="540"/>
      <c r="H308" s="541"/>
      <c r="I308" s="183"/>
      <c r="J308" s="182"/>
      <c r="K308" s="181"/>
      <c r="L308" s="181"/>
      <c r="M308" s="180"/>
      <c r="N308" s="165"/>
      <c r="O308" s="160"/>
      <c r="P308" s="160"/>
      <c r="Q308" s="160"/>
      <c r="R308" s="160"/>
      <c r="S308" s="160"/>
      <c r="T308" s="160"/>
      <c r="U308" s="160"/>
      <c r="V308" s="160"/>
      <c r="W308" s="160"/>
      <c r="X308" s="160"/>
      <c r="Y308" s="160"/>
    </row>
    <row r="309" spans="1:25" ht="12.75" customHeight="1">
      <c r="A309" s="547"/>
      <c r="B309" s="178"/>
      <c r="C309" s="178"/>
      <c r="D309" s="179"/>
      <c r="E309" s="178"/>
      <c r="F309" s="178"/>
      <c r="G309" s="539"/>
      <c r="H309" s="531"/>
      <c r="I309" s="532"/>
      <c r="J309" s="177"/>
      <c r="K309" s="177"/>
      <c r="L309" s="177"/>
      <c r="M309" s="176"/>
      <c r="N309" s="165"/>
      <c r="O309" s="160"/>
      <c r="P309" s="160"/>
      <c r="Q309" s="160"/>
      <c r="R309" s="160"/>
      <c r="S309" s="160"/>
      <c r="T309" s="160"/>
      <c r="U309" s="160"/>
      <c r="V309" s="160"/>
      <c r="W309" s="160"/>
      <c r="X309" s="160"/>
      <c r="Y309" s="160"/>
    </row>
    <row r="310" spans="1:25" ht="12.75" customHeight="1">
      <c r="A310" s="547"/>
      <c r="B310" s="175"/>
      <c r="C310" s="175"/>
      <c r="D310" s="175"/>
      <c r="E310" s="542"/>
      <c r="F310" s="543"/>
      <c r="G310" s="530"/>
      <c r="H310" s="531"/>
      <c r="I310" s="532"/>
      <c r="J310" s="174"/>
      <c r="K310" s="173"/>
      <c r="L310" s="173"/>
      <c r="M310" s="172"/>
      <c r="N310" s="165"/>
      <c r="O310" s="160"/>
      <c r="P310" s="160"/>
      <c r="Q310" s="160"/>
      <c r="R310" s="160"/>
      <c r="S310" s="160"/>
      <c r="T310" s="160"/>
      <c r="U310" s="160"/>
      <c r="V310" s="160"/>
      <c r="W310" s="160"/>
      <c r="X310" s="160"/>
      <c r="Y310" s="160"/>
    </row>
    <row r="311" spans="1:25" ht="12.75" customHeight="1" thickBot="1">
      <c r="A311" s="548"/>
      <c r="B311" s="178"/>
      <c r="C311" s="178"/>
      <c r="D311" s="171"/>
      <c r="E311" s="186"/>
      <c r="F311" s="185"/>
      <c r="G311" s="533"/>
      <c r="H311" s="534"/>
      <c r="I311" s="535"/>
      <c r="J311" s="174"/>
      <c r="K311" s="173"/>
      <c r="L311" s="173"/>
      <c r="M311" s="172"/>
      <c r="N311" s="165"/>
      <c r="O311" s="160"/>
      <c r="P311" s="160"/>
      <c r="Q311" s="160"/>
      <c r="R311" s="160"/>
      <c r="S311" s="160"/>
      <c r="T311" s="160"/>
      <c r="U311" s="160"/>
      <c r="V311" s="160"/>
      <c r="W311" s="160"/>
      <c r="X311" s="160"/>
      <c r="Y311" s="160"/>
    </row>
    <row r="312" spans="1:25" ht="12.75" customHeight="1" thickTop="1">
      <c r="A312" s="546"/>
      <c r="B312" s="184"/>
      <c r="C312" s="184"/>
      <c r="D312" s="184"/>
      <c r="E312" s="556"/>
      <c r="F312" s="557"/>
      <c r="G312" s="540"/>
      <c r="H312" s="541"/>
      <c r="I312" s="183"/>
      <c r="J312" s="182"/>
      <c r="K312" s="181"/>
      <c r="L312" s="181"/>
      <c r="M312" s="180"/>
      <c r="N312" s="165"/>
      <c r="O312" s="160"/>
      <c r="P312" s="160"/>
      <c r="Q312" s="160"/>
      <c r="R312" s="160"/>
      <c r="S312" s="160"/>
      <c r="T312" s="160"/>
      <c r="U312" s="160"/>
      <c r="V312" s="160"/>
      <c r="W312" s="160"/>
      <c r="X312" s="160"/>
      <c r="Y312" s="160"/>
    </row>
    <row r="313" spans="1:25" ht="12.75" customHeight="1">
      <c r="A313" s="547"/>
      <c r="B313" s="178"/>
      <c r="C313" s="178"/>
      <c r="D313" s="179"/>
      <c r="E313" s="178"/>
      <c r="F313" s="178"/>
      <c r="G313" s="539"/>
      <c r="H313" s="531"/>
      <c r="I313" s="532"/>
      <c r="J313" s="177"/>
      <c r="K313" s="177"/>
      <c r="L313" s="177"/>
      <c r="M313" s="176"/>
      <c r="N313" s="165"/>
      <c r="O313" s="160"/>
      <c r="P313" s="160"/>
      <c r="Q313" s="160"/>
      <c r="R313" s="160"/>
      <c r="S313" s="160"/>
      <c r="T313" s="160"/>
      <c r="U313" s="160"/>
      <c r="V313" s="160"/>
      <c r="W313" s="160"/>
      <c r="X313" s="160"/>
      <c r="Y313" s="160"/>
    </row>
    <row r="314" spans="1:25" ht="12.75" customHeight="1">
      <c r="A314" s="547"/>
      <c r="B314" s="175"/>
      <c r="C314" s="175"/>
      <c r="D314" s="175"/>
      <c r="E314" s="542"/>
      <c r="F314" s="543"/>
      <c r="G314" s="530"/>
      <c r="H314" s="531"/>
      <c r="I314" s="532"/>
      <c r="J314" s="174"/>
      <c r="K314" s="173"/>
      <c r="L314" s="173"/>
      <c r="M314" s="172"/>
      <c r="N314" s="165"/>
      <c r="O314" s="160"/>
      <c r="P314" s="160"/>
      <c r="Q314" s="160"/>
      <c r="R314" s="160"/>
      <c r="S314" s="160"/>
      <c r="T314" s="160"/>
      <c r="U314" s="160"/>
      <c r="V314" s="160"/>
      <c r="W314" s="160"/>
      <c r="X314" s="160"/>
      <c r="Y314" s="160"/>
    </row>
    <row r="315" spans="1:25" ht="12.75" customHeight="1" thickBot="1">
      <c r="A315" s="548"/>
      <c r="B315" s="178"/>
      <c r="C315" s="178"/>
      <c r="D315" s="171"/>
      <c r="E315" s="186"/>
      <c r="F315" s="185"/>
      <c r="G315" s="533"/>
      <c r="H315" s="534"/>
      <c r="I315" s="535"/>
      <c r="J315" s="174"/>
      <c r="K315" s="173"/>
      <c r="L315" s="173"/>
      <c r="M315" s="172"/>
      <c r="N315" s="165"/>
      <c r="O315" s="160"/>
      <c r="P315" s="160"/>
      <c r="Q315" s="160"/>
      <c r="R315" s="160"/>
      <c r="S315" s="160"/>
      <c r="T315" s="160"/>
      <c r="U315" s="160"/>
      <c r="V315" s="160"/>
      <c r="W315" s="160"/>
      <c r="X315" s="160"/>
      <c r="Y315" s="160"/>
    </row>
    <row r="316" spans="1:25" ht="12.75" customHeight="1" thickTop="1">
      <c r="A316" s="546"/>
      <c r="B316" s="184"/>
      <c r="C316" s="184"/>
      <c r="D316" s="184"/>
      <c r="E316" s="556"/>
      <c r="F316" s="557"/>
      <c r="G316" s="540"/>
      <c r="H316" s="541"/>
      <c r="I316" s="183"/>
      <c r="J316" s="182"/>
      <c r="K316" s="181"/>
      <c r="L316" s="181"/>
      <c r="M316" s="180"/>
      <c r="N316" s="165"/>
      <c r="O316" s="160"/>
      <c r="P316" s="160"/>
      <c r="Q316" s="160"/>
      <c r="R316" s="160"/>
      <c r="S316" s="160"/>
      <c r="T316" s="160"/>
      <c r="U316" s="160"/>
      <c r="V316" s="160"/>
      <c r="W316" s="160"/>
      <c r="X316" s="160"/>
      <c r="Y316" s="160"/>
    </row>
    <row r="317" spans="1:25" ht="12.75" customHeight="1">
      <c r="A317" s="547"/>
      <c r="B317" s="178"/>
      <c r="C317" s="178"/>
      <c r="D317" s="179"/>
      <c r="E317" s="178"/>
      <c r="F317" s="178"/>
      <c r="G317" s="539"/>
      <c r="H317" s="531"/>
      <c r="I317" s="532"/>
      <c r="J317" s="177"/>
      <c r="K317" s="177"/>
      <c r="L317" s="177"/>
      <c r="M317" s="176"/>
      <c r="N317" s="165"/>
      <c r="O317" s="160"/>
      <c r="P317" s="160"/>
      <c r="Q317" s="160"/>
      <c r="R317" s="160"/>
      <c r="S317" s="160"/>
      <c r="T317" s="160"/>
      <c r="U317" s="160"/>
      <c r="V317" s="160"/>
      <c r="W317" s="160"/>
      <c r="X317" s="160"/>
      <c r="Y317" s="160"/>
    </row>
    <row r="318" spans="1:25" ht="12.75" customHeight="1">
      <c r="A318" s="547"/>
      <c r="B318" s="175"/>
      <c r="C318" s="175"/>
      <c r="D318" s="175"/>
      <c r="E318" s="542"/>
      <c r="F318" s="543"/>
      <c r="G318" s="530"/>
      <c r="H318" s="531"/>
      <c r="I318" s="532"/>
      <c r="J318" s="174"/>
      <c r="K318" s="173"/>
      <c r="L318" s="173"/>
      <c r="M318" s="172"/>
      <c r="N318" s="165"/>
      <c r="O318" s="160"/>
      <c r="P318" s="160"/>
      <c r="Q318" s="160"/>
      <c r="R318" s="160"/>
      <c r="S318" s="160"/>
      <c r="T318" s="160"/>
      <c r="U318" s="160"/>
      <c r="V318" s="160"/>
      <c r="W318" s="160"/>
      <c r="X318" s="160"/>
      <c r="Y318" s="160"/>
    </row>
    <row r="319" spans="1:25" ht="12.75" customHeight="1" thickBot="1">
      <c r="A319" s="548"/>
      <c r="B319" s="178"/>
      <c r="C319" s="178"/>
      <c r="D319" s="171"/>
      <c r="E319" s="186"/>
      <c r="F319" s="185"/>
      <c r="G319" s="533"/>
      <c r="H319" s="534"/>
      <c r="I319" s="535"/>
      <c r="J319" s="174"/>
      <c r="K319" s="173"/>
      <c r="L319" s="173"/>
      <c r="M319" s="172"/>
      <c r="N319" s="165"/>
      <c r="O319" s="160"/>
      <c r="P319" s="160"/>
      <c r="Q319" s="160"/>
      <c r="R319" s="160"/>
      <c r="S319" s="160"/>
      <c r="T319" s="160"/>
      <c r="U319" s="160"/>
      <c r="V319" s="160"/>
      <c r="W319" s="160"/>
      <c r="X319" s="160"/>
      <c r="Y319" s="160"/>
    </row>
    <row r="320" spans="1:25" ht="12.75" customHeight="1" thickTop="1">
      <c r="A320" s="546"/>
      <c r="B320" s="184"/>
      <c r="C320" s="184"/>
      <c r="D320" s="184"/>
      <c r="E320" s="556"/>
      <c r="F320" s="557"/>
      <c r="G320" s="540"/>
      <c r="H320" s="541"/>
      <c r="I320" s="183"/>
      <c r="J320" s="182"/>
      <c r="K320" s="181"/>
      <c r="L320" s="181"/>
      <c r="M320" s="180"/>
      <c r="N320" s="165"/>
      <c r="O320" s="160"/>
      <c r="P320" s="160"/>
      <c r="Q320" s="160"/>
      <c r="R320" s="160"/>
      <c r="S320" s="160"/>
      <c r="T320" s="160"/>
      <c r="U320" s="160"/>
      <c r="V320" s="160"/>
      <c r="W320" s="160"/>
      <c r="X320" s="160"/>
      <c r="Y320" s="160"/>
    </row>
    <row r="321" spans="1:25" ht="12.75" customHeight="1">
      <c r="A321" s="547"/>
      <c r="B321" s="178"/>
      <c r="C321" s="178"/>
      <c r="D321" s="179"/>
      <c r="E321" s="178"/>
      <c r="F321" s="178"/>
      <c r="G321" s="539"/>
      <c r="H321" s="531"/>
      <c r="I321" s="532"/>
      <c r="J321" s="177"/>
      <c r="K321" s="177"/>
      <c r="L321" s="177"/>
      <c r="M321" s="176"/>
      <c r="N321" s="165"/>
      <c r="O321" s="160"/>
      <c r="P321" s="160"/>
      <c r="Q321" s="160"/>
      <c r="R321" s="160"/>
      <c r="S321" s="160"/>
      <c r="T321" s="160"/>
      <c r="U321" s="160"/>
      <c r="V321" s="160"/>
      <c r="W321" s="160"/>
      <c r="X321" s="160"/>
      <c r="Y321" s="160"/>
    </row>
    <row r="322" spans="1:25" ht="12.75" customHeight="1">
      <c r="A322" s="547"/>
      <c r="B322" s="175"/>
      <c r="C322" s="175"/>
      <c r="D322" s="175"/>
      <c r="E322" s="542"/>
      <c r="F322" s="543"/>
      <c r="G322" s="530"/>
      <c r="H322" s="531"/>
      <c r="I322" s="532"/>
      <c r="J322" s="174"/>
      <c r="K322" s="173"/>
      <c r="L322" s="173"/>
      <c r="M322" s="172"/>
      <c r="N322" s="165"/>
      <c r="O322" s="160"/>
      <c r="P322" s="160"/>
      <c r="Q322" s="160"/>
      <c r="R322" s="160"/>
      <c r="S322" s="160"/>
      <c r="T322" s="160"/>
      <c r="U322" s="160"/>
      <c r="V322" s="160"/>
      <c r="W322" s="160"/>
      <c r="X322" s="160"/>
      <c r="Y322" s="160"/>
    </row>
    <row r="323" spans="1:25" ht="12.75" customHeight="1" thickBot="1">
      <c r="A323" s="548"/>
      <c r="B323" s="178"/>
      <c r="C323" s="178"/>
      <c r="D323" s="171"/>
      <c r="E323" s="186"/>
      <c r="F323" s="185"/>
      <c r="G323" s="533"/>
      <c r="H323" s="534"/>
      <c r="I323" s="535"/>
      <c r="J323" s="174"/>
      <c r="K323" s="173"/>
      <c r="L323" s="173"/>
      <c r="M323" s="172"/>
      <c r="N323" s="165"/>
      <c r="O323" s="160"/>
      <c r="P323" s="160"/>
      <c r="Q323" s="160"/>
      <c r="R323" s="160"/>
      <c r="S323" s="160"/>
      <c r="T323" s="160"/>
      <c r="U323" s="160"/>
      <c r="V323" s="160"/>
      <c r="W323" s="160"/>
      <c r="X323" s="160"/>
      <c r="Y323" s="160"/>
    </row>
    <row r="324" spans="1:25" ht="12.75" customHeight="1" thickTop="1">
      <c r="A324" s="546"/>
      <c r="B324" s="184"/>
      <c r="C324" s="184"/>
      <c r="D324" s="184"/>
      <c r="E324" s="556"/>
      <c r="F324" s="557"/>
      <c r="G324" s="540"/>
      <c r="H324" s="541"/>
      <c r="I324" s="183"/>
      <c r="J324" s="182"/>
      <c r="K324" s="181"/>
      <c r="L324" s="181"/>
      <c r="M324" s="180"/>
      <c r="N324" s="165"/>
      <c r="O324" s="160"/>
      <c r="P324" s="160"/>
      <c r="Q324" s="160"/>
      <c r="R324" s="160"/>
      <c r="S324" s="160"/>
      <c r="T324" s="160"/>
      <c r="U324" s="160"/>
      <c r="V324" s="160"/>
      <c r="W324" s="160"/>
      <c r="X324" s="160"/>
      <c r="Y324" s="160"/>
    </row>
    <row r="325" spans="1:25" ht="12.75" customHeight="1">
      <c r="A325" s="547"/>
      <c r="B325" s="178"/>
      <c r="C325" s="178"/>
      <c r="D325" s="179"/>
      <c r="E325" s="178"/>
      <c r="F325" s="178"/>
      <c r="G325" s="539"/>
      <c r="H325" s="531"/>
      <c r="I325" s="532"/>
      <c r="J325" s="177"/>
      <c r="K325" s="177"/>
      <c r="L325" s="177"/>
      <c r="M325" s="176"/>
      <c r="N325" s="165"/>
      <c r="O325" s="160"/>
      <c r="P325" s="160"/>
      <c r="Q325" s="160"/>
      <c r="R325" s="160"/>
      <c r="S325" s="160"/>
      <c r="T325" s="160"/>
      <c r="U325" s="160"/>
      <c r="V325" s="160"/>
      <c r="W325" s="160"/>
      <c r="X325" s="160"/>
      <c r="Y325" s="160"/>
    </row>
    <row r="326" spans="1:25" ht="12.75" customHeight="1">
      <c r="A326" s="547"/>
      <c r="B326" s="175"/>
      <c r="C326" s="175"/>
      <c r="D326" s="175"/>
      <c r="E326" s="542"/>
      <c r="F326" s="543"/>
      <c r="G326" s="530"/>
      <c r="H326" s="531"/>
      <c r="I326" s="532"/>
      <c r="J326" s="174"/>
      <c r="K326" s="173"/>
      <c r="L326" s="173"/>
      <c r="M326" s="172"/>
      <c r="N326" s="165"/>
      <c r="O326" s="160"/>
      <c r="P326" s="160"/>
      <c r="Q326" s="160"/>
      <c r="R326" s="160"/>
      <c r="S326" s="160"/>
      <c r="T326" s="160"/>
      <c r="U326" s="160"/>
      <c r="V326" s="160"/>
      <c r="W326" s="160"/>
      <c r="X326" s="160"/>
      <c r="Y326" s="160"/>
    </row>
    <row r="327" spans="1:25" ht="12.75" customHeight="1" thickBot="1">
      <c r="A327" s="548"/>
      <c r="B327" s="178"/>
      <c r="C327" s="178"/>
      <c r="D327" s="171"/>
      <c r="E327" s="186"/>
      <c r="F327" s="185"/>
      <c r="G327" s="533"/>
      <c r="H327" s="534"/>
      <c r="I327" s="535"/>
      <c r="J327" s="174"/>
      <c r="K327" s="173"/>
      <c r="L327" s="173"/>
      <c r="M327" s="172"/>
      <c r="N327" s="165"/>
      <c r="O327" s="160"/>
      <c r="P327" s="160"/>
      <c r="Q327" s="160"/>
      <c r="R327" s="160"/>
      <c r="S327" s="160"/>
      <c r="T327" s="160"/>
      <c r="U327" s="160"/>
      <c r="V327" s="160"/>
      <c r="W327" s="160"/>
      <c r="X327" s="160"/>
      <c r="Y327" s="160"/>
    </row>
    <row r="328" spans="1:25" ht="12.75" customHeight="1" thickTop="1">
      <c r="A328" s="546"/>
      <c r="B328" s="184"/>
      <c r="C328" s="184"/>
      <c r="D328" s="184"/>
      <c r="E328" s="556"/>
      <c r="F328" s="557"/>
      <c r="G328" s="540"/>
      <c r="H328" s="541"/>
      <c r="I328" s="183"/>
      <c r="J328" s="182"/>
      <c r="K328" s="181"/>
      <c r="L328" s="181"/>
      <c r="M328" s="180"/>
      <c r="N328" s="165"/>
      <c r="O328" s="160"/>
      <c r="P328" s="160"/>
      <c r="Q328" s="160"/>
      <c r="R328" s="160"/>
      <c r="S328" s="160"/>
      <c r="T328" s="160"/>
      <c r="U328" s="160"/>
      <c r="V328" s="160"/>
      <c r="W328" s="160"/>
      <c r="X328" s="160"/>
      <c r="Y328" s="160"/>
    </row>
    <row r="329" spans="1:25" ht="12.75" customHeight="1">
      <c r="A329" s="547"/>
      <c r="B329" s="178"/>
      <c r="C329" s="178"/>
      <c r="D329" s="179"/>
      <c r="E329" s="178"/>
      <c r="F329" s="178"/>
      <c r="G329" s="539"/>
      <c r="H329" s="531"/>
      <c r="I329" s="532"/>
      <c r="J329" s="177"/>
      <c r="K329" s="177"/>
      <c r="L329" s="177"/>
      <c r="M329" s="176"/>
      <c r="N329" s="165"/>
      <c r="O329" s="160"/>
      <c r="P329" s="160"/>
      <c r="Q329" s="160"/>
      <c r="R329" s="160"/>
      <c r="S329" s="160"/>
      <c r="T329" s="160"/>
      <c r="U329" s="160"/>
      <c r="V329" s="160"/>
      <c r="W329" s="160"/>
      <c r="X329" s="160"/>
      <c r="Y329" s="160"/>
    </row>
    <row r="330" spans="1:25" ht="12.75" customHeight="1">
      <c r="A330" s="547"/>
      <c r="B330" s="175"/>
      <c r="C330" s="175"/>
      <c r="D330" s="175"/>
      <c r="E330" s="542"/>
      <c r="F330" s="543"/>
      <c r="G330" s="530"/>
      <c r="H330" s="531"/>
      <c r="I330" s="532"/>
      <c r="J330" s="174"/>
      <c r="K330" s="173"/>
      <c r="L330" s="173"/>
      <c r="M330" s="172"/>
      <c r="N330" s="165"/>
      <c r="O330" s="160"/>
      <c r="P330" s="160"/>
      <c r="Q330" s="160"/>
      <c r="R330" s="160"/>
      <c r="S330" s="160"/>
      <c r="T330" s="160"/>
      <c r="U330" s="160"/>
      <c r="V330" s="160"/>
      <c r="W330" s="160"/>
      <c r="X330" s="160"/>
      <c r="Y330" s="160"/>
    </row>
    <row r="331" spans="1:25" ht="12.75" customHeight="1" thickBot="1">
      <c r="A331" s="548"/>
      <c r="B331" s="178"/>
      <c r="C331" s="178"/>
      <c r="D331" s="171"/>
      <c r="E331" s="186"/>
      <c r="F331" s="185"/>
      <c r="G331" s="533"/>
      <c r="H331" s="534"/>
      <c r="I331" s="535"/>
      <c r="J331" s="174"/>
      <c r="K331" s="173"/>
      <c r="L331" s="173"/>
      <c r="M331" s="172"/>
      <c r="N331" s="165"/>
      <c r="O331" s="160"/>
      <c r="P331" s="160"/>
      <c r="Q331" s="160"/>
      <c r="R331" s="160"/>
      <c r="S331" s="160"/>
      <c r="T331" s="160"/>
      <c r="U331" s="160"/>
      <c r="V331" s="160"/>
      <c r="W331" s="160"/>
      <c r="X331" s="160"/>
      <c r="Y331" s="160"/>
    </row>
    <row r="332" spans="1:25" ht="12.75" customHeight="1" thickTop="1">
      <c r="A332" s="546"/>
      <c r="B332" s="184"/>
      <c r="C332" s="184"/>
      <c r="D332" s="184"/>
      <c r="E332" s="556"/>
      <c r="F332" s="557"/>
      <c r="G332" s="540"/>
      <c r="H332" s="541"/>
      <c r="I332" s="183"/>
      <c r="J332" s="182"/>
      <c r="K332" s="181"/>
      <c r="L332" s="181"/>
      <c r="M332" s="180"/>
      <c r="N332" s="165"/>
      <c r="O332" s="160"/>
      <c r="P332" s="160"/>
      <c r="Q332" s="160"/>
      <c r="R332" s="160"/>
      <c r="S332" s="160"/>
      <c r="T332" s="160"/>
      <c r="U332" s="160"/>
      <c r="V332" s="160"/>
      <c r="W332" s="160"/>
      <c r="X332" s="160"/>
      <c r="Y332" s="160"/>
    </row>
    <row r="333" spans="1:25" ht="12.75" customHeight="1">
      <c r="A333" s="547"/>
      <c r="B333" s="178"/>
      <c r="C333" s="178"/>
      <c r="D333" s="179"/>
      <c r="E333" s="178"/>
      <c r="F333" s="178"/>
      <c r="G333" s="539"/>
      <c r="H333" s="531"/>
      <c r="I333" s="532"/>
      <c r="J333" s="177"/>
      <c r="K333" s="177"/>
      <c r="L333" s="177"/>
      <c r="M333" s="176"/>
      <c r="N333" s="165"/>
      <c r="O333" s="160"/>
      <c r="P333" s="160"/>
      <c r="Q333" s="160"/>
      <c r="R333" s="160"/>
      <c r="S333" s="160"/>
      <c r="T333" s="160"/>
      <c r="U333" s="160"/>
      <c r="V333" s="160"/>
      <c r="W333" s="160"/>
      <c r="X333" s="160"/>
      <c r="Y333" s="160"/>
    </row>
    <row r="334" spans="1:25" ht="12.75" customHeight="1">
      <c r="A334" s="547"/>
      <c r="B334" s="175"/>
      <c r="C334" s="175"/>
      <c r="D334" s="175"/>
      <c r="E334" s="542"/>
      <c r="F334" s="543"/>
      <c r="G334" s="530"/>
      <c r="H334" s="531"/>
      <c r="I334" s="532"/>
      <c r="J334" s="174"/>
      <c r="K334" s="173"/>
      <c r="L334" s="173"/>
      <c r="M334" s="172"/>
      <c r="N334" s="165"/>
      <c r="O334" s="160"/>
      <c r="P334" s="160"/>
      <c r="Q334" s="160"/>
      <c r="R334" s="160"/>
      <c r="S334" s="160"/>
      <c r="T334" s="160"/>
      <c r="U334" s="160"/>
      <c r="V334" s="160"/>
      <c r="W334" s="160"/>
      <c r="X334" s="160"/>
      <c r="Y334" s="160"/>
    </row>
    <row r="335" spans="1:25" ht="12.75" customHeight="1" thickBot="1">
      <c r="A335" s="548"/>
      <c r="B335" s="178"/>
      <c r="C335" s="178"/>
      <c r="D335" s="171"/>
      <c r="E335" s="186"/>
      <c r="F335" s="185"/>
      <c r="G335" s="533"/>
      <c r="H335" s="534"/>
      <c r="I335" s="535"/>
      <c r="J335" s="174"/>
      <c r="K335" s="173"/>
      <c r="L335" s="173"/>
      <c r="M335" s="172"/>
      <c r="N335" s="165"/>
      <c r="O335" s="160"/>
      <c r="P335" s="160"/>
      <c r="Q335" s="160"/>
      <c r="R335" s="160"/>
      <c r="S335" s="160"/>
      <c r="T335" s="160"/>
      <c r="U335" s="160"/>
      <c r="V335" s="160"/>
      <c r="W335" s="160"/>
      <c r="X335" s="160"/>
      <c r="Y335" s="160"/>
    </row>
    <row r="336" spans="1:25" ht="12.75" customHeight="1" thickTop="1">
      <c r="A336" s="546"/>
      <c r="B336" s="184"/>
      <c r="C336" s="184"/>
      <c r="D336" s="184"/>
      <c r="E336" s="556"/>
      <c r="F336" s="557"/>
      <c r="G336" s="540"/>
      <c r="H336" s="541"/>
      <c r="I336" s="183"/>
      <c r="J336" s="182"/>
      <c r="K336" s="181"/>
      <c r="L336" s="181"/>
      <c r="M336" s="180"/>
      <c r="N336" s="165"/>
      <c r="O336" s="160"/>
      <c r="P336" s="160"/>
      <c r="Q336" s="160"/>
      <c r="R336" s="160"/>
      <c r="S336" s="160"/>
      <c r="T336" s="160"/>
      <c r="U336" s="160"/>
      <c r="V336" s="160"/>
      <c r="W336" s="160"/>
      <c r="X336" s="160"/>
      <c r="Y336" s="160"/>
    </row>
    <row r="337" spans="1:25" ht="12.75" customHeight="1">
      <c r="A337" s="547"/>
      <c r="B337" s="178"/>
      <c r="C337" s="178"/>
      <c r="D337" s="179"/>
      <c r="E337" s="178"/>
      <c r="F337" s="178"/>
      <c r="G337" s="539"/>
      <c r="H337" s="531"/>
      <c r="I337" s="532"/>
      <c r="J337" s="177"/>
      <c r="K337" s="177"/>
      <c r="L337" s="177"/>
      <c r="M337" s="176"/>
      <c r="N337" s="165"/>
      <c r="O337" s="160"/>
      <c r="P337" s="160"/>
      <c r="Q337" s="160"/>
      <c r="R337" s="160"/>
      <c r="S337" s="160"/>
      <c r="T337" s="160"/>
      <c r="U337" s="160"/>
      <c r="V337" s="160"/>
      <c r="W337" s="160"/>
      <c r="X337" s="160"/>
      <c r="Y337" s="160"/>
    </row>
    <row r="338" spans="1:25" ht="12.75" customHeight="1">
      <c r="A338" s="547"/>
      <c r="B338" s="175"/>
      <c r="C338" s="175"/>
      <c r="D338" s="175"/>
      <c r="E338" s="542"/>
      <c r="F338" s="543"/>
      <c r="G338" s="530"/>
      <c r="H338" s="531"/>
      <c r="I338" s="532"/>
      <c r="J338" s="174"/>
      <c r="K338" s="173"/>
      <c r="L338" s="173"/>
      <c r="M338" s="172"/>
      <c r="N338" s="165"/>
      <c r="O338" s="160"/>
      <c r="P338" s="160"/>
      <c r="Q338" s="160"/>
      <c r="R338" s="160"/>
      <c r="S338" s="160"/>
      <c r="T338" s="160"/>
      <c r="U338" s="160"/>
      <c r="V338" s="160"/>
      <c r="W338" s="160"/>
      <c r="X338" s="160"/>
      <c r="Y338" s="160"/>
    </row>
    <row r="339" spans="1:25" ht="12.75" customHeight="1" thickBot="1">
      <c r="A339" s="548"/>
      <c r="B339" s="178"/>
      <c r="C339" s="178"/>
      <c r="D339" s="171"/>
      <c r="E339" s="186"/>
      <c r="F339" s="185"/>
      <c r="G339" s="533"/>
      <c r="H339" s="534"/>
      <c r="I339" s="535"/>
      <c r="J339" s="174"/>
      <c r="K339" s="173"/>
      <c r="L339" s="173"/>
      <c r="M339" s="172"/>
      <c r="N339" s="165"/>
      <c r="O339" s="160"/>
      <c r="P339" s="160"/>
      <c r="Q339" s="160"/>
      <c r="R339" s="160"/>
      <c r="S339" s="160"/>
      <c r="T339" s="160"/>
      <c r="U339" s="160"/>
      <c r="V339" s="160"/>
      <c r="W339" s="160"/>
      <c r="X339" s="160"/>
      <c r="Y339" s="160"/>
    </row>
    <row r="340" spans="1:25" ht="12.75" customHeight="1" thickTop="1">
      <c r="A340" s="546"/>
      <c r="B340" s="184"/>
      <c r="C340" s="184"/>
      <c r="D340" s="184"/>
      <c r="E340" s="556"/>
      <c r="F340" s="557"/>
      <c r="G340" s="540"/>
      <c r="H340" s="541"/>
      <c r="I340" s="183"/>
      <c r="J340" s="182"/>
      <c r="K340" s="181"/>
      <c r="L340" s="181"/>
      <c r="M340" s="180"/>
      <c r="N340" s="165"/>
      <c r="O340" s="160"/>
      <c r="P340" s="160"/>
      <c r="Q340" s="160"/>
      <c r="R340" s="160"/>
      <c r="S340" s="160"/>
      <c r="T340" s="160"/>
      <c r="U340" s="160"/>
      <c r="V340" s="160"/>
      <c r="W340" s="160"/>
      <c r="X340" s="160"/>
      <c r="Y340" s="160"/>
    </row>
    <row r="341" spans="1:25" ht="12.75" customHeight="1">
      <c r="A341" s="547"/>
      <c r="B341" s="178"/>
      <c r="C341" s="178"/>
      <c r="D341" s="179"/>
      <c r="E341" s="178"/>
      <c r="F341" s="178"/>
      <c r="G341" s="539"/>
      <c r="H341" s="531"/>
      <c r="I341" s="532"/>
      <c r="J341" s="177"/>
      <c r="K341" s="177"/>
      <c r="L341" s="177"/>
      <c r="M341" s="176"/>
      <c r="N341" s="165"/>
      <c r="O341" s="160"/>
      <c r="P341" s="160"/>
      <c r="Q341" s="160"/>
      <c r="R341" s="160"/>
      <c r="S341" s="160"/>
      <c r="T341" s="160"/>
      <c r="U341" s="160"/>
      <c r="V341" s="160"/>
      <c r="W341" s="160"/>
      <c r="X341" s="160"/>
      <c r="Y341" s="160"/>
    </row>
    <row r="342" spans="1:25" ht="12.75" customHeight="1">
      <c r="A342" s="547"/>
      <c r="B342" s="175"/>
      <c r="C342" s="175"/>
      <c r="D342" s="175"/>
      <c r="E342" s="542"/>
      <c r="F342" s="543"/>
      <c r="G342" s="530"/>
      <c r="H342" s="531"/>
      <c r="I342" s="532"/>
      <c r="J342" s="174"/>
      <c r="K342" s="173"/>
      <c r="L342" s="173"/>
      <c r="M342" s="172"/>
      <c r="N342" s="165"/>
      <c r="O342" s="160"/>
      <c r="P342" s="160"/>
      <c r="Q342" s="160"/>
      <c r="R342" s="160"/>
      <c r="S342" s="160"/>
      <c r="T342" s="160"/>
      <c r="U342" s="160"/>
      <c r="V342" s="160"/>
      <c r="W342" s="160"/>
      <c r="X342" s="160"/>
      <c r="Y342" s="160"/>
    </row>
    <row r="343" spans="1:25" ht="12.75" customHeight="1" thickBot="1">
      <c r="A343" s="548"/>
      <c r="B343" s="178"/>
      <c r="C343" s="178"/>
      <c r="D343" s="171"/>
      <c r="E343" s="186"/>
      <c r="F343" s="185"/>
      <c r="G343" s="533"/>
      <c r="H343" s="534"/>
      <c r="I343" s="535"/>
      <c r="J343" s="174"/>
      <c r="K343" s="173"/>
      <c r="L343" s="173"/>
      <c r="M343" s="172"/>
      <c r="N343" s="165"/>
      <c r="O343" s="160"/>
      <c r="P343" s="160"/>
      <c r="Q343" s="160"/>
      <c r="R343" s="160"/>
      <c r="S343" s="160"/>
      <c r="T343" s="160"/>
      <c r="U343" s="160"/>
      <c r="V343" s="160"/>
      <c r="W343" s="160"/>
      <c r="X343" s="160"/>
      <c r="Y343" s="160"/>
    </row>
    <row r="344" spans="1:25" ht="12.75" customHeight="1" thickTop="1">
      <c r="A344" s="546"/>
      <c r="B344" s="184"/>
      <c r="C344" s="184"/>
      <c r="D344" s="184"/>
      <c r="E344" s="556"/>
      <c r="F344" s="557"/>
      <c r="G344" s="540"/>
      <c r="H344" s="541"/>
      <c r="I344" s="183"/>
      <c r="J344" s="182"/>
      <c r="K344" s="181"/>
      <c r="L344" s="181"/>
      <c r="M344" s="180"/>
      <c r="N344" s="165"/>
      <c r="O344" s="160"/>
      <c r="P344" s="160"/>
      <c r="Q344" s="160"/>
      <c r="R344" s="160"/>
      <c r="S344" s="160"/>
      <c r="T344" s="160"/>
      <c r="U344" s="160"/>
      <c r="V344" s="160"/>
      <c r="W344" s="160"/>
      <c r="X344" s="160"/>
      <c r="Y344" s="160"/>
    </row>
    <row r="345" spans="1:25" ht="12.75" customHeight="1">
      <c r="A345" s="547"/>
      <c r="B345" s="178"/>
      <c r="C345" s="178"/>
      <c r="D345" s="179"/>
      <c r="E345" s="178"/>
      <c r="F345" s="178"/>
      <c r="G345" s="539"/>
      <c r="H345" s="531"/>
      <c r="I345" s="532"/>
      <c r="J345" s="177"/>
      <c r="K345" s="177"/>
      <c r="L345" s="177"/>
      <c r="M345" s="176"/>
      <c r="N345" s="165"/>
      <c r="O345" s="160"/>
      <c r="P345" s="160"/>
      <c r="Q345" s="160"/>
      <c r="R345" s="160"/>
      <c r="S345" s="160"/>
      <c r="T345" s="160"/>
      <c r="U345" s="160"/>
      <c r="V345" s="160"/>
      <c r="W345" s="160"/>
      <c r="X345" s="160"/>
      <c r="Y345" s="160"/>
    </row>
    <row r="346" spans="1:25" ht="12.75" customHeight="1">
      <c r="A346" s="547"/>
      <c r="B346" s="175"/>
      <c r="C346" s="175"/>
      <c r="D346" s="175"/>
      <c r="E346" s="542"/>
      <c r="F346" s="543"/>
      <c r="G346" s="530"/>
      <c r="H346" s="531"/>
      <c r="I346" s="532"/>
      <c r="J346" s="174"/>
      <c r="K346" s="173"/>
      <c r="L346" s="173"/>
      <c r="M346" s="172"/>
      <c r="N346" s="165"/>
      <c r="O346" s="160"/>
      <c r="P346" s="160"/>
      <c r="Q346" s="160"/>
      <c r="R346" s="160"/>
      <c r="S346" s="160"/>
      <c r="T346" s="160"/>
      <c r="U346" s="160"/>
      <c r="V346" s="160"/>
      <c r="W346" s="160"/>
      <c r="X346" s="160"/>
      <c r="Y346" s="160"/>
    </row>
    <row r="347" spans="1:25" ht="12.75" customHeight="1" thickBot="1">
      <c r="A347" s="548"/>
      <c r="B347" s="178"/>
      <c r="C347" s="178"/>
      <c r="D347" s="171"/>
      <c r="E347" s="186"/>
      <c r="F347" s="185"/>
      <c r="G347" s="533"/>
      <c r="H347" s="534"/>
      <c r="I347" s="535"/>
      <c r="J347" s="174"/>
      <c r="K347" s="173"/>
      <c r="L347" s="173"/>
      <c r="M347" s="172"/>
      <c r="N347" s="165"/>
      <c r="O347" s="160"/>
      <c r="P347" s="160"/>
      <c r="Q347" s="160"/>
      <c r="R347" s="160"/>
      <c r="S347" s="160"/>
      <c r="T347" s="160"/>
      <c r="U347" s="160"/>
      <c r="V347" s="160"/>
      <c r="W347" s="160"/>
      <c r="X347" s="160"/>
      <c r="Y347" s="160"/>
    </row>
    <row r="348" spans="1:25" ht="12.75" customHeight="1" thickTop="1">
      <c r="A348" s="546"/>
      <c r="B348" s="184"/>
      <c r="C348" s="184"/>
      <c r="D348" s="184"/>
      <c r="E348" s="556"/>
      <c r="F348" s="557"/>
      <c r="G348" s="540"/>
      <c r="H348" s="541"/>
      <c r="I348" s="183"/>
      <c r="J348" s="182"/>
      <c r="K348" s="181"/>
      <c r="L348" s="181"/>
      <c r="M348" s="180"/>
      <c r="N348" s="165"/>
      <c r="O348" s="160"/>
      <c r="P348" s="160"/>
      <c r="Q348" s="160"/>
      <c r="R348" s="160"/>
      <c r="S348" s="160"/>
      <c r="T348" s="160"/>
      <c r="U348" s="160"/>
      <c r="V348" s="160"/>
      <c r="W348" s="160"/>
      <c r="X348" s="160"/>
      <c r="Y348" s="160"/>
    </row>
    <row r="349" spans="1:25" ht="12.75" customHeight="1">
      <c r="A349" s="547"/>
      <c r="B349" s="178"/>
      <c r="C349" s="178"/>
      <c r="D349" s="179"/>
      <c r="E349" s="178"/>
      <c r="F349" s="178"/>
      <c r="G349" s="539"/>
      <c r="H349" s="531"/>
      <c r="I349" s="532"/>
      <c r="J349" s="177"/>
      <c r="K349" s="177"/>
      <c r="L349" s="177"/>
      <c r="M349" s="176"/>
      <c r="N349" s="165"/>
      <c r="O349" s="160"/>
      <c r="P349" s="160"/>
      <c r="Q349" s="160"/>
      <c r="R349" s="160"/>
      <c r="S349" s="160"/>
      <c r="T349" s="160"/>
      <c r="U349" s="160"/>
      <c r="V349" s="160"/>
      <c r="W349" s="160"/>
      <c r="X349" s="160"/>
      <c r="Y349" s="160"/>
    </row>
    <row r="350" spans="1:25" ht="12.75" customHeight="1">
      <c r="A350" s="547"/>
      <c r="B350" s="175"/>
      <c r="C350" s="175"/>
      <c r="D350" s="175"/>
      <c r="E350" s="542"/>
      <c r="F350" s="543"/>
      <c r="G350" s="530"/>
      <c r="H350" s="531"/>
      <c r="I350" s="532"/>
      <c r="J350" s="174"/>
      <c r="K350" s="173"/>
      <c r="L350" s="173"/>
      <c r="M350" s="172"/>
      <c r="N350" s="165"/>
      <c r="O350" s="160"/>
      <c r="P350" s="160"/>
      <c r="Q350" s="160"/>
      <c r="R350" s="160"/>
      <c r="S350" s="160"/>
      <c r="T350" s="160"/>
      <c r="U350" s="160"/>
      <c r="V350" s="160"/>
      <c r="W350" s="160"/>
      <c r="X350" s="160"/>
      <c r="Y350" s="160"/>
    </row>
    <row r="351" spans="1:25" ht="12.75" customHeight="1" thickBot="1">
      <c r="A351" s="548"/>
      <c r="B351" s="178"/>
      <c r="C351" s="178"/>
      <c r="D351" s="171"/>
      <c r="E351" s="186"/>
      <c r="F351" s="185"/>
      <c r="G351" s="533"/>
      <c r="H351" s="534"/>
      <c r="I351" s="535"/>
      <c r="J351" s="174"/>
      <c r="K351" s="173"/>
      <c r="L351" s="173"/>
      <c r="M351" s="172"/>
      <c r="N351" s="165"/>
      <c r="O351" s="160"/>
      <c r="P351" s="160"/>
      <c r="Q351" s="160"/>
      <c r="R351" s="160"/>
      <c r="S351" s="160"/>
      <c r="T351" s="160"/>
      <c r="U351" s="160"/>
      <c r="V351" s="160"/>
      <c r="W351" s="160"/>
      <c r="X351" s="160"/>
      <c r="Y351" s="160"/>
    </row>
    <row r="352" spans="1:25" ht="12.75" customHeight="1" thickTop="1">
      <c r="A352" s="546"/>
      <c r="B352" s="184"/>
      <c r="C352" s="184"/>
      <c r="D352" s="184"/>
      <c r="E352" s="556"/>
      <c r="F352" s="557"/>
      <c r="G352" s="540"/>
      <c r="H352" s="541"/>
      <c r="I352" s="183"/>
      <c r="J352" s="182"/>
      <c r="K352" s="181"/>
      <c r="L352" s="181"/>
      <c r="M352" s="180"/>
      <c r="N352" s="165"/>
      <c r="O352" s="160"/>
      <c r="P352" s="160"/>
      <c r="Q352" s="160"/>
      <c r="R352" s="160"/>
      <c r="S352" s="160"/>
      <c r="T352" s="160"/>
      <c r="U352" s="160"/>
      <c r="V352" s="160"/>
      <c r="W352" s="160"/>
      <c r="X352" s="160"/>
      <c r="Y352" s="160"/>
    </row>
    <row r="353" spans="1:25" ht="12.75" customHeight="1">
      <c r="A353" s="547"/>
      <c r="B353" s="178"/>
      <c r="C353" s="178"/>
      <c r="D353" s="179"/>
      <c r="E353" s="178"/>
      <c r="F353" s="178"/>
      <c r="G353" s="539"/>
      <c r="H353" s="531"/>
      <c r="I353" s="532"/>
      <c r="J353" s="177"/>
      <c r="K353" s="177"/>
      <c r="L353" s="177"/>
      <c r="M353" s="176"/>
      <c r="N353" s="165"/>
      <c r="O353" s="160"/>
      <c r="P353" s="160"/>
      <c r="Q353" s="160"/>
      <c r="R353" s="160"/>
      <c r="S353" s="160"/>
      <c r="T353" s="160"/>
      <c r="U353" s="160"/>
      <c r="V353" s="160"/>
      <c r="W353" s="160"/>
      <c r="X353" s="160"/>
      <c r="Y353" s="160"/>
    </row>
    <row r="354" spans="1:25" ht="12.75" customHeight="1">
      <c r="A354" s="547"/>
      <c r="B354" s="175"/>
      <c r="C354" s="175"/>
      <c r="D354" s="175"/>
      <c r="E354" s="542"/>
      <c r="F354" s="543"/>
      <c r="G354" s="530"/>
      <c r="H354" s="531"/>
      <c r="I354" s="532"/>
      <c r="J354" s="174"/>
      <c r="K354" s="173"/>
      <c r="L354" s="173"/>
      <c r="M354" s="172"/>
      <c r="N354" s="165"/>
      <c r="O354" s="160"/>
      <c r="P354" s="160"/>
      <c r="Q354" s="160"/>
      <c r="R354" s="160"/>
      <c r="S354" s="160"/>
      <c r="T354" s="160"/>
      <c r="U354" s="160"/>
      <c r="V354" s="160"/>
      <c r="W354" s="160"/>
      <c r="X354" s="160"/>
      <c r="Y354" s="160"/>
    </row>
    <row r="355" spans="1:25" ht="12.75" customHeight="1" thickBot="1">
      <c r="A355" s="548"/>
      <c r="B355" s="178"/>
      <c r="C355" s="178"/>
      <c r="D355" s="171"/>
      <c r="E355" s="186"/>
      <c r="F355" s="185"/>
      <c r="G355" s="533"/>
      <c r="H355" s="534"/>
      <c r="I355" s="535"/>
      <c r="J355" s="174"/>
      <c r="K355" s="173"/>
      <c r="L355" s="173"/>
      <c r="M355" s="172"/>
      <c r="N355" s="165"/>
      <c r="O355" s="160"/>
      <c r="P355" s="160"/>
      <c r="Q355" s="160"/>
      <c r="R355" s="160"/>
      <c r="S355" s="160"/>
      <c r="T355" s="160"/>
      <c r="U355" s="160"/>
      <c r="V355" s="160"/>
      <c r="W355" s="160"/>
      <c r="X355" s="160"/>
      <c r="Y355" s="160"/>
    </row>
    <row r="356" spans="1:25" ht="12.75" customHeight="1" thickTop="1">
      <c r="A356" s="546"/>
      <c r="B356" s="184"/>
      <c r="C356" s="184"/>
      <c r="D356" s="184"/>
      <c r="E356" s="556"/>
      <c r="F356" s="557"/>
      <c r="G356" s="540"/>
      <c r="H356" s="541"/>
      <c r="I356" s="183"/>
      <c r="J356" s="182"/>
      <c r="K356" s="181"/>
      <c r="L356" s="181"/>
      <c r="M356" s="180"/>
      <c r="N356" s="165"/>
      <c r="O356" s="160"/>
      <c r="P356" s="160"/>
      <c r="Q356" s="160"/>
      <c r="R356" s="160"/>
      <c r="S356" s="160"/>
      <c r="T356" s="160"/>
      <c r="U356" s="160"/>
      <c r="V356" s="160"/>
      <c r="W356" s="160"/>
      <c r="X356" s="160"/>
      <c r="Y356" s="160"/>
    </row>
    <row r="357" spans="1:25" ht="12.75" customHeight="1">
      <c r="A357" s="547"/>
      <c r="B357" s="178"/>
      <c r="C357" s="178"/>
      <c r="D357" s="179"/>
      <c r="E357" s="178"/>
      <c r="F357" s="178"/>
      <c r="G357" s="539"/>
      <c r="H357" s="531"/>
      <c r="I357" s="532"/>
      <c r="J357" s="177"/>
      <c r="K357" s="177"/>
      <c r="L357" s="177"/>
      <c r="M357" s="176"/>
      <c r="N357" s="165"/>
      <c r="O357" s="160"/>
      <c r="P357" s="160"/>
      <c r="Q357" s="160"/>
      <c r="R357" s="160"/>
      <c r="S357" s="160"/>
      <c r="T357" s="160"/>
      <c r="U357" s="160"/>
      <c r="V357" s="160"/>
      <c r="W357" s="160"/>
      <c r="X357" s="160"/>
      <c r="Y357" s="160"/>
    </row>
    <row r="358" spans="1:25" ht="12.75" customHeight="1">
      <c r="A358" s="547"/>
      <c r="B358" s="175"/>
      <c r="C358" s="175"/>
      <c r="D358" s="175"/>
      <c r="E358" s="542"/>
      <c r="F358" s="543"/>
      <c r="G358" s="530"/>
      <c r="H358" s="531"/>
      <c r="I358" s="532"/>
      <c r="J358" s="174"/>
      <c r="K358" s="173"/>
      <c r="L358" s="173"/>
      <c r="M358" s="172"/>
      <c r="N358" s="165"/>
      <c r="O358" s="160"/>
      <c r="P358" s="160"/>
      <c r="Q358" s="160"/>
      <c r="R358" s="160"/>
      <c r="S358" s="160"/>
      <c r="T358" s="160"/>
      <c r="U358" s="160"/>
      <c r="V358" s="160"/>
      <c r="W358" s="160"/>
      <c r="X358" s="160"/>
      <c r="Y358" s="160"/>
    </row>
    <row r="359" spans="1:25" ht="12.75" customHeight="1" thickBot="1">
      <c r="A359" s="548"/>
      <c r="B359" s="178"/>
      <c r="C359" s="178"/>
      <c r="D359" s="171"/>
      <c r="E359" s="186"/>
      <c r="F359" s="185"/>
      <c r="G359" s="533"/>
      <c r="H359" s="534"/>
      <c r="I359" s="535"/>
      <c r="J359" s="174"/>
      <c r="K359" s="173"/>
      <c r="L359" s="173"/>
      <c r="M359" s="172"/>
      <c r="N359" s="165"/>
      <c r="O359" s="160"/>
      <c r="P359" s="160"/>
      <c r="Q359" s="160"/>
      <c r="R359" s="160"/>
      <c r="S359" s="160"/>
      <c r="T359" s="160"/>
      <c r="U359" s="160"/>
      <c r="V359" s="160"/>
      <c r="W359" s="160"/>
      <c r="X359" s="160"/>
      <c r="Y359" s="160"/>
    </row>
    <row r="360" spans="1:25" ht="12.75" customHeight="1" thickTop="1">
      <c r="A360" s="546"/>
      <c r="B360" s="184"/>
      <c r="C360" s="184"/>
      <c r="D360" s="184"/>
      <c r="E360" s="556"/>
      <c r="F360" s="557"/>
      <c r="G360" s="540"/>
      <c r="H360" s="541"/>
      <c r="I360" s="183"/>
      <c r="J360" s="182"/>
      <c r="K360" s="181"/>
      <c r="L360" s="181"/>
      <c r="M360" s="180"/>
      <c r="N360" s="165"/>
      <c r="O360" s="160"/>
      <c r="P360" s="160"/>
      <c r="Q360" s="160"/>
      <c r="R360" s="160"/>
      <c r="S360" s="160"/>
      <c r="T360" s="160"/>
      <c r="U360" s="160"/>
      <c r="V360" s="160"/>
      <c r="W360" s="160"/>
      <c r="X360" s="160"/>
      <c r="Y360" s="160"/>
    </row>
    <row r="361" spans="1:25" ht="12.75" customHeight="1">
      <c r="A361" s="547"/>
      <c r="B361" s="178"/>
      <c r="C361" s="178"/>
      <c r="D361" s="179"/>
      <c r="E361" s="178"/>
      <c r="F361" s="178"/>
      <c r="G361" s="539"/>
      <c r="H361" s="531"/>
      <c r="I361" s="532"/>
      <c r="J361" s="177"/>
      <c r="K361" s="177"/>
      <c r="L361" s="177"/>
      <c r="M361" s="176"/>
      <c r="N361" s="165"/>
      <c r="O361" s="160"/>
      <c r="P361" s="160"/>
      <c r="Q361" s="160"/>
      <c r="R361" s="160"/>
      <c r="S361" s="160"/>
      <c r="T361" s="160"/>
      <c r="U361" s="160"/>
      <c r="V361" s="160"/>
      <c r="W361" s="160"/>
      <c r="X361" s="160"/>
      <c r="Y361" s="160"/>
    </row>
    <row r="362" spans="1:25" ht="12.75" customHeight="1">
      <c r="A362" s="547"/>
      <c r="B362" s="175"/>
      <c r="C362" s="175"/>
      <c r="D362" s="175"/>
      <c r="E362" s="542"/>
      <c r="F362" s="543"/>
      <c r="G362" s="530"/>
      <c r="H362" s="531"/>
      <c r="I362" s="532"/>
      <c r="J362" s="174"/>
      <c r="K362" s="173"/>
      <c r="L362" s="173"/>
      <c r="M362" s="172"/>
      <c r="N362" s="165"/>
      <c r="O362" s="160"/>
      <c r="P362" s="160"/>
      <c r="Q362" s="160"/>
      <c r="R362" s="160"/>
      <c r="S362" s="160"/>
      <c r="T362" s="160"/>
      <c r="U362" s="160"/>
      <c r="V362" s="160"/>
      <c r="W362" s="160"/>
      <c r="X362" s="160"/>
      <c r="Y362" s="160"/>
    </row>
    <row r="363" spans="1:25" ht="12.75" customHeight="1" thickBot="1">
      <c r="A363" s="548"/>
      <c r="B363" s="178"/>
      <c r="C363" s="178"/>
      <c r="D363" s="171"/>
      <c r="E363" s="186"/>
      <c r="F363" s="185"/>
      <c r="G363" s="533"/>
      <c r="H363" s="534"/>
      <c r="I363" s="535"/>
      <c r="J363" s="174"/>
      <c r="K363" s="173"/>
      <c r="L363" s="173"/>
      <c r="M363" s="172"/>
      <c r="N363" s="165"/>
      <c r="O363" s="160"/>
      <c r="P363" s="160"/>
      <c r="Q363" s="160"/>
      <c r="R363" s="160"/>
      <c r="S363" s="160"/>
      <c r="T363" s="160"/>
      <c r="U363" s="160"/>
      <c r="V363" s="160"/>
      <c r="W363" s="160"/>
      <c r="X363" s="160"/>
      <c r="Y363" s="160"/>
    </row>
    <row r="364" spans="1:25" ht="12.75" customHeight="1" thickTop="1">
      <c r="A364" s="546"/>
      <c r="B364" s="184"/>
      <c r="C364" s="184"/>
      <c r="D364" s="184"/>
      <c r="E364" s="556"/>
      <c r="F364" s="557"/>
      <c r="G364" s="540"/>
      <c r="H364" s="541"/>
      <c r="I364" s="183"/>
      <c r="J364" s="182"/>
      <c r="K364" s="181"/>
      <c r="L364" s="181"/>
      <c r="M364" s="180"/>
      <c r="N364" s="165"/>
      <c r="O364" s="160"/>
      <c r="P364" s="160"/>
      <c r="Q364" s="160"/>
      <c r="R364" s="160"/>
      <c r="S364" s="160"/>
      <c r="T364" s="160"/>
      <c r="U364" s="160"/>
      <c r="V364" s="160"/>
      <c r="W364" s="160"/>
      <c r="X364" s="160"/>
      <c r="Y364" s="160"/>
    </row>
    <row r="365" spans="1:25" ht="12.75" customHeight="1">
      <c r="A365" s="547"/>
      <c r="B365" s="178"/>
      <c r="C365" s="178"/>
      <c r="D365" s="179"/>
      <c r="E365" s="178"/>
      <c r="F365" s="178"/>
      <c r="G365" s="539"/>
      <c r="H365" s="531"/>
      <c r="I365" s="532"/>
      <c r="J365" s="177"/>
      <c r="K365" s="177"/>
      <c r="L365" s="177"/>
      <c r="M365" s="176"/>
      <c r="N365" s="165"/>
      <c r="O365" s="160"/>
      <c r="P365" s="160"/>
      <c r="Q365" s="160"/>
      <c r="R365" s="160"/>
      <c r="S365" s="160"/>
      <c r="T365" s="160"/>
      <c r="U365" s="160"/>
      <c r="V365" s="160"/>
      <c r="W365" s="160"/>
      <c r="X365" s="160"/>
      <c r="Y365" s="160"/>
    </row>
    <row r="366" spans="1:25" ht="12.75" customHeight="1">
      <c r="A366" s="547"/>
      <c r="B366" s="175"/>
      <c r="C366" s="175"/>
      <c r="D366" s="175"/>
      <c r="E366" s="542"/>
      <c r="F366" s="543"/>
      <c r="G366" s="530"/>
      <c r="H366" s="531"/>
      <c r="I366" s="532"/>
      <c r="J366" s="174"/>
      <c r="K366" s="173"/>
      <c r="L366" s="173"/>
      <c r="M366" s="172"/>
      <c r="N366" s="165"/>
      <c r="O366" s="160"/>
      <c r="P366" s="160"/>
      <c r="Q366" s="160"/>
      <c r="R366" s="160"/>
      <c r="S366" s="160"/>
      <c r="T366" s="160"/>
      <c r="U366" s="160"/>
      <c r="V366" s="160"/>
      <c r="W366" s="160"/>
      <c r="X366" s="160"/>
      <c r="Y366" s="160"/>
    </row>
    <row r="367" spans="1:25" ht="12.75" customHeight="1" thickBot="1">
      <c r="A367" s="548"/>
      <c r="B367" s="178"/>
      <c r="C367" s="178"/>
      <c r="D367" s="171"/>
      <c r="E367" s="186"/>
      <c r="F367" s="185"/>
      <c r="G367" s="533"/>
      <c r="H367" s="534"/>
      <c r="I367" s="535"/>
      <c r="J367" s="174"/>
      <c r="K367" s="173"/>
      <c r="L367" s="173"/>
      <c r="M367" s="172"/>
      <c r="N367" s="165"/>
      <c r="O367" s="160"/>
      <c r="P367" s="160"/>
      <c r="Q367" s="160"/>
      <c r="R367" s="160"/>
      <c r="S367" s="160"/>
      <c r="T367" s="160"/>
      <c r="U367" s="160"/>
      <c r="V367" s="160"/>
      <c r="W367" s="160"/>
      <c r="X367" s="160"/>
      <c r="Y367" s="160"/>
    </row>
    <row r="368" spans="1:25" ht="12.75" customHeight="1" thickTop="1">
      <c r="A368" s="546"/>
      <c r="B368" s="184"/>
      <c r="C368" s="184"/>
      <c r="D368" s="184"/>
      <c r="E368" s="556"/>
      <c r="F368" s="557"/>
      <c r="G368" s="540"/>
      <c r="H368" s="541"/>
      <c r="I368" s="183"/>
      <c r="J368" s="182"/>
      <c r="K368" s="181"/>
      <c r="L368" s="181"/>
      <c r="M368" s="180"/>
      <c r="N368" s="165"/>
      <c r="O368" s="160"/>
      <c r="P368" s="160"/>
      <c r="Q368" s="160"/>
      <c r="R368" s="160"/>
      <c r="S368" s="160"/>
      <c r="T368" s="160"/>
      <c r="U368" s="160"/>
      <c r="V368" s="160"/>
      <c r="W368" s="160"/>
      <c r="X368" s="160"/>
      <c r="Y368" s="160"/>
    </row>
    <row r="369" spans="1:25" ht="12.75" customHeight="1">
      <c r="A369" s="547"/>
      <c r="B369" s="178"/>
      <c r="C369" s="178"/>
      <c r="D369" s="179"/>
      <c r="E369" s="178"/>
      <c r="F369" s="178"/>
      <c r="G369" s="539"/>
      <c r="H369" s="531"/>
      <c r="I369" s="532"/>
      <c r="J369" s="177"/>
      <c r="K369" s="177"/>
      <c r="L369" s="177"/>
      <c r="M369" s="176"/>
      <c r="N369" s="165"/>
      <c r="O369" s="160"/>
      <c r="P369" s="160"/>
      <c r="Q369" s="160"/>
      <c r="R369" s="160"/>
      <c r="S369" s="160"/>
      <c r="T369" s="160"/>
      <c r="U369" s="160"/>
      <c r="V369" s="160"/>
      <c r="W369" s="160"/>
      <c r="X369" s="160"/>
      <c r="Y369" s="160"/>
    </row>
    <row r="370" spans="1:25" ht="12.75" customHeight="1">
      <c r="A370" s="547"/>
      <c r="B370" s="175"/>
      <c r="C370" s="175"/>
      <c r="D370" s="175"/>
      <c r="E370" s="542"/>
      <c r="F370" s="543"/>
      <c r="G370" s="530"/>
      <c r="H370" s="531"/>
      <c r="I370" s="532"/>
      <c r="J370" s="174"/>
      <c r="K370" s="173"/>
      <c r="L370" s="173"/>
      <c r="M370" s="172"/>
      <c r="N370" s="165"/>
      <c r="O370" s="160"/>
      <c r="P370" s="160"/>
      <c r="Q370" s="160"/>
      <c r="R370" s="160"/>
      <c r="S370" s="160"/>
      <c r="T370" s="160"/>
      <c r="U370" s="160"/>
      <c r="V370" s="160"/>
      <c r="W370" s="160"/>
      <c r="X370" s="160"/>
      <c r="Y370" s="160"/>
    </row>
    <row r="371" spans="1:25" ht="12.75" customHeight="1" thickBot="1">
      <c r="A371" s="548"/>
      <c r="B371" s="178"/>
      <c r="C371" s="178"/>
      <c r="D371" s="171"/>
      <c r="E371" s="186"/>
      <c r="F371" s="185"/>
      <c r="G371" s="533"/>
      <c r="H371" s="534"/>
      <c r="I371" s="535"/>
      <c r="J371" s="174"/>
      <c r="K371" s="173"/>
      <c r="L371" s="173"/>
      <c r="M371" s="172"/>
      <c r="N371" s="165"/>
      <c r="O371" s="160"/>
      <c r="P371" s="160"/>
      <c r="Q371" s="160"/>
      <c r="R371" s="160"/>
      <c r="S371" s="160"/>
      <c r="T371" s="160"/>
      <c r="U371" s="160"/>
      <c r="V371" s="160"/>
      <c r="W371" s="160"/>
      <c r="X371" s="160"/>
      <c r="Y371" s="160"/>
    </row>
    <row r="372" spans="1:25" ht="12.75" customHeight="1" thickTop="1">
      <c r="A372" s="546"/>
      <c r="B372" s="184"/>
      <c r="C372" s="184"/>
      <c r="D372" s="184"/>
      <c r="E372" s="556"/>
      <c r="F372" s="557"/>
      <c r="G372" s="540"/>
      <c r="H372" s="541"/>
      <c r="I372" s="183"/>
      <c r="J372" s="182"/>
      <c r="K372" s="181"/>
      <c r="L372" s="181"/>
      <c r="M372" s="180"/>
      <c r="N372" s="165"/>
      <c r="O372" s="160"/>
      <c r="P372" s="160"/>
      <c r="Q372" s="160"/>
      <c r="R372" s="160"/>
      <c r="S372" s="160"/>
      <c r="T372" s="160"/>
      <c r="U372" s="160"/>
      <c r="V372" s="160"/>
      <c r="W372" s="160"/>
      <c r="X372" s="160"/>
      <c r="Y372" s="160"/>
    </row>
    <row r="373" spans="1:25" ht="12.75" customHeight="1">
      <c r="A373" s="547"/>
      <c r="B373" s="178"/>
      <c r="C373" s="178"/>
      <c r="D373" s="179"/>
      <c r="E373" s="178"/>
      <c r="F373" s="178"/>
      <c r="G373" s="539"/>
      <c r="H373" s="531"/>
      <c r="I373" s="532"/>
      <c r="J373" s="177"/>
      <c r="K373" s="177"/>
      <c r="L373" s="177"/>
      <c r="M373" s="176"/>
      <c r="N373" s="165"/>
      <c r="O373" s="160"/>
      <c r="P373" s="160"/>
      <c r="Q373" s="160"/>
      <c r="R373" s="160"/>
      <c r="S373" s="160"/>
      <c r="T373" s="160"/>
      <c r="U373" s="160"/>
      <c r="V373" s="160"/>
      <c r="W373" s="160"/>
      <c r="X373" s="160"/>
      <c r="Y373" s="160"/>
    </row>
    <row r="374" spans="1:25" ht="12.75" customHeight="1">
      <c r="A374" s="547"/>
      <c r="B374" s="175"/>
      <c r="C374" s="175"/>
      <c r="D374" s="175"/>
      <c r="E374" s="542"/>
      <c r="F374" s="543"/>
      <c r="G374" s="530"/>
      <c r="H374" s="531"/>
      <c r="I374" s="532"/>
      <c r="J374" s="174"/>
      <c r="K374" s="173"/>
      <c r="L374" s="173"/>
      <c r="M374" s="172"/>
      <c r="N374" s="165"/>
      <c r="O374" s="160"/>
      <c r="P374" s="160"/>
      <c r="Q374" s="160"/>
      <c r="R374" s="160"/>
      <c r="S374" s="160"/>
      <c r="T374" s="160"/>
      <c r="U374" s="160"/>
      <c r="V374" s="160"/>
      <c r="W374" s="160"/>
      <c r="X374" s="160"/>
      <c r="Y374" s="160"/>
    </row>
    <row r="375" spans="1:25" ht="12.75" customHeight="1" thickBot="1">
      <c r="A375" s="548"/>
      <c r="B375" s="178"/>
      <c r="C375" s="178"/>
      <c r="D375" s="171"/>
      <c r="E375" s="186"/>
      <c r="F375" s="185"/>
      <c r="G375" s="533"/>
      <c r="H375" s="534"/>
      <c r="I375" s="535"/>
      <c r="J375" s="174"/>
      <c r="K375" s="173"/>
      <c r="L375" s="173"/>
      <c r="M375" s="172"/>
      <c r="N375" s="165"/>
      <c r="O375" s="160"/>
      <c r="P375" s="160"/>
      <c r="Q375" s="160"/>
      <c r="R375" s="160"/>
      <c r="S375" s="160"/>
      <c r="T375" s="160"/>
      <c r="U375" s="160"/>
      <c r="V375" s="160"/>
      <c r="W375" s="160"/>
      <c r="X375" s="160"/>
      <c r="Y375" s="160"/>
    </row>
    <row r="376" spans="1:25" ht="12.75" customHeight="1" thickTop="1">
      <c r="A376" s="546"/>
      <c r="B376" s="184"/>
      <c r="C376" s="184"/>
      <c r="D376" s="184"/>
      <c r="E376" s="556"/>
      <c r="F376" s="557"/>
      <c r="G376" s="540"/>
      <c r="H376" s="541"/>
      <c r="I376" s="183"/>
      <c r="J376" s="182"/>
      <c r="K376" s="181"/>
      <c r="L376" s="181"/>
      <c r="M376" s="180"/>
      <c r="N376" s="165"/>
      <c r="O376" s="160"/>
      <c r="P376" s="160"/>
      <c r="Q376" s="160"/>
      <c r="R376" s="160"/>
      <c r="S376" s="160"/>
      <c r="T376" s="160"/>
      <c r="U376" s="160"/>
      <c r="V376" s="160"/>
      <c r="W376" s="160"/>
      <c r="X376" s="160"/>
      <c r="Y376" s="160"/>
    </row>
    <row r="377" spans="1:25" ht="12.75" customHeight="1">
      <c r="A377" s="547"/>
      <c r="B377" s="178"/>
      <c r="C377" s="178"/>
      <c r="D377" s="179"/>
      <c r="E377" s="178"/>
      <c r="F377" s="178"/>
      <c r="G377" s="539"/>
      <c r="H377" s="531"/>
      <c r="I377" s="532"/>
      <c r="J377" s="177"/>
      <c r="K377" s="177"/>
      <c r="L377" s="177"/>
      <c r="M377" s="176"/>
      <c r="N377" s="165"/>
      <c r="O377" s="160"/>
      <c r="P377" s="160"/>
      <c r="Q377" s="160"/>
      <c r="R377" s="160"/>
      <c r="S377" s="160"/>
      <c r="T377" s="160"/>
      <c r="U377" s="160"/>
      <c r="V377" s="160"/>
      <c r="W377" s="160"/>
      <c r="X377" s="160"/>
      <c r="Y377" s="160"/>
    </row>
    <row r="378" spans="1:25" ht="12.75" customHeight="1">
      <c r="A378" s="547"/>
      <c r="B378" s="175"/>
      <c r="C378" s="175"/>
      <c r="D378" s="175"/>
      <c r="E378" s="542"/>
      <c r="F378" s="543"/>
      <c r="G378" s="530"/>
      <c r="H378" s="531"/>
      <c r="I378" s="532"/>
      <c r="J378" s="174"/>
      <c r="K378" s="173"/>
      <c r="L378" s="173"/>
      <c r="M378" s="172"/>
      <c r="N378" s="165"/>
      <c r="O378" s="160"/>
      <c r="P378" s="160"/>
      <c r="Q378" s="160"/>
      <c r="R378" s="160"/>
      <c r="S378" s="160"/>
      <c r="T378" s="160"/>
      <c r="U378" s="160"/>
      <c r="V378" s="160"/>
      <c r="W378" s="160"/>
      <c r="X378" s="160"/>
      <c r="Y378" s="160"/>
    </row>
    <row r="379" spans="1:25" ht="12.75" customHeight="1" thickBot="1">
      <c r="A379" s="548"/>
      <c r="B379" s="178"/>
      <c r="C379" s="178"/>
      <c r="D379" s="171"/>
      <c r="E379" s="186"/>
      <c r="F379" s="185"/>
      <c r="G379" s="533"/>
      <c r="H379" s="534"/>
      <c r="I379" s="535"/>
      <c r="J379" s="174"/>
      <c r="K379" s="173"/>
      <c r="L379" s="173"/>
      <c r="M379" s="172"/>
      <c r="N379" s="165"/>
      <c r="O379" s="160"/>
      <c r="P379" s="160"/>
      <c r="Q379" s="160"/>
      <c r="R379" s="160"/>
      <c r="S379" s="160"/>
      <c r="T379" s="160"/>
      <c r="U379" s="160"/>
      <c r="V379" s="160"/>
      <c r="W379" s="160"/>
      <c r="X379" s="160"/>
      <c r="Y379" s="160"/>
    </row>
    <row r="380" spans="1:25" ht="12.75" customHeight="1" thickTop="1">
      <c r="A380" s="546"/>
      <c r="B380" s="184"/>
      <c r="C380" s="184"/>
      <c r="D380" s="184"/>
      <c r="E380" s="556"/>
      <c r="F380" s="557"/>
      <c r="G380" s="540"/>
      <c r="H380" s="541"/>
      <c r="I380" s="183"/>
      <c r="J380" s="182"/>
      <c r="K380" s="181"/>
      <c r="L380" s="181"/>
      <c r="M380" s="180"/>
      <c r="N380" s="165"/>
      <c r="O380" s="160"/>
      <c r="P380" s="160"/>
      <c r="Q380" s="160"/>
      <c r="R380" s="160"/>
      <c r="S380" s="160"/>
      <c r="T380" s="160"/>
      <c r="U380" s="160"/>
      <c r="V380" s="160"/>
      <c r="W380" s="160"/>
      <c r="X380" s="160"/>
      <c r="Y380" s="160"/>
    </row>
    <row r="381" spans="1:25" ht="12.75" customHeight="1">
      <c r="A381" s="547"/>
      <c r="B381" s="178"/>
      <c r="C381" s="178"/>
      <c r="D381" s="179"/>
      <c r="E381" s="178"/>
      <c r="F381" s="178"/>
      <c r="G381" s="539"/>
      <c r="H381" s="531"/>
      <c r="I381" s="532"/>
      <c r="J381" s="177"/>
      <c r="K381" s="177"/>
      <c r="L381" s="177"/>
      <c r="M381" s="176"/>
      <c r="N381" s="165"/>
      <c r="O381" s="160"/>
      <c r="P381" s="160"/>
      <c r="Q381" s="160"/>
      <c r="R381" s="160"/>
      <c r="S381" s="160"/>
      <c r="T381" s="160"/>
      <c r="U381" s="160"/>
      <c r="V381" s="160"/>
      <c r="W381" s="160"/>
      <c r="X381" s="160"/>
      <c r="Y381" s="160"/>
    </row>
    <row r="382" spans="1:25" ht="12.75" customHeight="1">
      <c r="A382" s="547"/>
      <c r="B382" s="175"/>
      <c r="C382" s="175"/>
      <c r="D382" s="175"/>
      <c r="E382" s="542"/>
      <c r="F382" s="543"/>
      <c r="G382" s="530"/>
      <c r="H382" s="531"/>
      <c r="I382" s="532"/>
      <c r="J382" s="174"/>
      <c r="K382" s="173"/>
      <c r="L382" s="173"/>
      <c r="M382" s="172"/>
      <c r="N382" s="165"/>
      <c r="O382" s="160"/>
      <c r="P382" s="160"/>
      <c r="Q382" s="160"/>
      <c r="R382" s="160"/>
      <c r="S382" s="160"/>
      <c r="T382" s="160"/>
      <c r="U382" s="160"/>
      <c r="V382" s="160"/>
      <c r="W382" s="160"/>
      <c r="X382" s="160"/>
      <c r="Y382" s="160"/>
    </row>
    <row r="383" spans="1:25" ht="12.75" customHeight="1" thickBot="1">
      <c r="A383" s="548"/>
      <c r="B383" s="171"/>
      <c r="C383" s="171"/>
      <c r="D383" s="171"/>
      <c r="E383" s="170"/>
      <c r="F383" s="169"/>
      <c r="G383" s="533"/>
      <c r="H383" s="534"/>
      <c r="I383" s="535"/>
      <c r="J383" s="168"/>
      <c r="K383" s="167"/>
      <c r="L383" s="167"/>
      <c r="M383" s="166"/>
      <c r="N383" s="165"/>
      <c r="O383" s="160"/>
      <c r="P383" s="160"/>
      <c r="Q383" s="160"/>
      <c r="R383" s="160"/>
      <c r="S383" s="160"/>
      <c r="T383" s="160"/>
      <c r="U383" s="160"/>
      <c r="V383" s="160"/>
      <c r="W383" s="160"/>
      <c r="X383" s="160"/>
      <c r="Y383" s="160"/>
    </row>
    <row r="384" spans="1:25" ht="12.75" customHeight="1" thickTop="1">
      <c r="A384" s="546"/>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row>
    <row r="385" spans="1:25" ht="12.75" customHeight="1" thickBot="1">
      <c r="A385" s="547"/>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row>
    <row r="386" spans="1:25" ht="12.75" customHeight="1">
      <c r="A386" s="547"/>
      <c r="B386" s="160"/>
      <c r="C386" s="160"/>
      <c r="D386" s="160"/>
      <c r="E386" s="160"/>
      <c r="F386" s="160"/>
      <c r="G386" s="160"/>
      <c r="H386" s="160"/>
      <c r="I386" s="160"/>
      <c r="J386" s="160"/>
      <c r="K386" s="160"/>
      <c r="L386" s="160"/>
      <c r="M386" s="160"/>
      <c r="N386" s="160"/>
      <c r="O386" s="160"/>
      <c r="P386" s="164"/>
      <c r="Q386" s="160"/>
      <c r="R386" s="160"/>
      <c r="S386" s="160"/>
      <c r="T386" s="160"/>
      <c r="U386" s="160"/>
      <c r="V386" s="160"/>
      <c r="W386" s="160"/>
      <c r="X386" s="160"/>
      <c r="Y386" s="160"/>
    </row>
    <row r="387" spans="1:25" ht="12.75" customHeight="1" thickBot="1">
      <c r="A387" s="548"/>
      <c r="B387" s="160"/>
      <c r="C387" s="160"/>
      <c r="D387" s="160"/>
      <c r="E387" s="160"/>
      <c r="F387" s="160"/>
      <c r="G387" s="160"/>
      <c r="H387" s="160"/>
      <c r="I387" s="160"/>
      <c r="J387" s="160"/>
      <c r="K387" s="160"/>
      <c r="L387" s="160"/>
      <c r="M387" s="160"/>
      <c r="N387" s="160"/>
      <c r="O387" s="160"/>
      <c r="P387" s="162"/>
      <c r="Q387" s="160"/>
      <c r="R387" s="160"/>
      <c r="S387" s="160"/>
      <c r="T387" s="160"/>
      <c r="U387" s="160"/>
      <c r="V387" s="160"/>
      <c r="W387" s="160"/>
      <c r="X387" s="160"/>
      <c r="Y387" s="160"/>
    </row>
    <row r="388" spans="1:25" ht="12.75" customHeight="1" thickTop="1">
      <c r="A388" s="160"/>
      <c r="B388" s="160"/>
      <c r="C388" s="160"/>
      <c r="D388" s="160"/>
      <c r="E388" s="160"/>
      <c r="F388" s="160"/>
      <c r="G388" s="160"/>
      <c r="H388" s="160"/>
      <c r="I388" s="160"/>
      <c r="J388" s="160"/>
      <c r="K388" s="160"/>
      <c r="L388" s="160"/>
      <c r="M388" s="160"/>
      <c r="N388" s="160"/>
      <c r="O388" s="160"/>
      <c r="P388" s="163" t="str">
        <f>CONCATENATE("OCTOBER 1, ",$M$7-1,"- MARCH 31, ",$M$7)</f>
        <v>OCTOBER 1, 2023- MARCH 31, 2024</v>
      </c>
      <c r="Q388" s="160"/>
      <c r="R388" s="160"/>
      <c r="S388" s="160"/>
      <c r="T388" s="160"/>
      <c r="U388" s="160"/>
      <c r="V388" s="160"/>
      <c r="W388" s="160"/>
      <c r="X388" s="160"/>
      <c r="Y388" s="160"/>
    </row>
    <row r="389" spans="1:25" ht="12.75" customHeight="1">
      <c r="A389" s="160"/>
      <c r="B389" s="160"/>
      <c r="C389" s="160"/>
      <c r="D389" s="160"/>
      <c r="E389" s="160"/>
      <c r="F389" s="160"/>
      <c r="G389" s="160"/>
      <c r="H389" s="160"/>
      <c r="I389" s="160"/>
      <c r="J389" s="160"/>
      <c r="K389" s="160"/>
      <c r="L389" s="160"/>
      <c r="M389" s="160"/>
      <c r="N389" s="160"/>
      <c r="O389" s="160"/>
      <c r="P389" s="163" t="str">
        <f>CONCATENATE("APRIL 1 - SEPTEMBER 30, ",$M$7)</f>
        <v>APRIL 1 - SEPTEMBER 30, 2024</v>
      </c>
      <c r="Q389" s="160"/>
      <c r="R389" s="160"/>
      <c r="S389" s="160"/>
      <c r="T389" s="160"/>
      <c r="U389" s="160"/>
      <c r="V389" s="160"/>
      <c r="W389" s="160"/>
      <c r="X389" s="160"/>
      <c r="Y389" s="160"/>
    </row>
    <row r="390" spans="1:25" ht="12.75" customHeight="1">
      <c r="A390" s="160"/>
      <c r="B390" s="160"/>
      <c r="C390" s="160"/>
      <c r="D390" s="160"/>
      <c r="E390" s="160"/>
      <c r="F390" s="160"/>
      <c r="G390" s="160"/>
      <c r="H390" s="160"/>
      <c r="I390" s="160"/>
      <c r="J390" s="160"/>
      <c r="K390" s="160"/>
      <c r="L390" s="160"/>
      <c r="M390" s="160"/>
      <c r="N390" s="160"/>
      <c r="O390" s="160"/>
      <c r="P390" s="162"/>
      <c r="Q390" s="160"/>
      <c r="R390" s="160"/>
      <c r="S390" s="160"/>
      <c r="T390" s="160"/>
      <c r="U390" s="160"/>
      <c r="V390" s="160"/>
      <c r="W390" s="160"/>
      <c r="X390" s="160"/>
      <c r="Y390" s="160"/>
    </row>
    <row r="391" spans="1:25" ht="12.75" customHeight="1" thickBot="1">
      <c r="A391" s="160"/>
      <c r="B391" s="160"/>
      <c r="C391" s="160"/>
      <c r="D391" s="160"/>
      <c r="E391" s="160"/>
      <c r="F391" s="160"/>
      <c r="G391" s="160"/>
      <c r="H391" s="160"/>
      <c r="I391" s="160"/>
      <c r="J391" s="160"/>
      <c r="K391" s="160"/>
      <c r="L391" s="160"/>
      <c r="M391" s="160"/>
      <c r="N391" s="160"/>
      <c r="O391" s="160"/>
      <c r="P391" s="161"/>
      <c r="Q391" s="160"/>
      <c r="R391" s="160"/>
      <c r="S391" s="160"/>
      <c r="T391" s="160"/>
      <c r="U391" s="160"/>
      <c r="V391" s="160"/>
      <c r="W391" s="160"/>
      <c r="X391" s="160"/>
      <c r="Y391" s="160"/>
    </row>
    <row r="392" spans="1:25" ht="12.75" customHeight="1">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row>
    <row r="393" spans="1:25" ht="12.75" customHeight="1">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row>
    <row r="394" spans="1:25" ht="12.75" customHeight="1">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row>
    <row r="395" spans="1:25" ht="12.75" customHeight="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row>
    <row r="396" spans="1:25" ht="12.75" customHeight="1">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row>
    <row r="397" spans="1:25" ht="12.75" customHeight="1">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row>
    <row r="398" spans="1:25" ht="12.75" customHeight="1">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row>
    <row r="399" spans="1:25" ht="12.75" customHeight="1">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row>
    <row r="400" spans="1:25" ht="12.75" customHeight="1">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row>
    <row r="401" spans="1:25" ht="12.75" customHeight="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row>
    <row r="402" spans="1:25" ht="12.75" customHeight="1">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row>
    <row r="403" spans="1:25" ht="12.75" customHeight="1">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row>
    <row r="404" spans="1:25" ht="12.75" customHeight="1">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row>
    <row r="405" spans="1:25" ht="12.75" customHeight="1">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row>
    <row r="406" spans="1:25" ht="12.75" customHeight="1">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row>
    <row r="407" spans="1:25" ht="12.75" customHeight="1">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row>
    <row r="408" spans="1:25" ht="12.75" customHeight="1">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row>
    <row r="409" spans="1:25" ht="12.75" customHeight="1">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row>
    <row r="410" spans="1:25" ht="12.75" customHeight="1">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row>
    <row r="411" spans="1:25" ht="12.75" customHeight="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row>
    <row r="412" spans="1:25" ht="12.75" customHeight="1">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row>
    <row r="413" spans="1:25" ht="12.75" customHeight="1">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row>
    <row r="414" spans="1:25" ht="12.75" customHeight="1">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row>
    <row r="415" spans="1:25" ht="12.75" customHeight="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row>
    <row r="416" spans="1:25" ht="12.75" customHeight="1">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row>
    <row r="417" spans="1:25" ht="12.75" customHeight="1">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row>
    <row r="418" spans="1:25" ht="12.75" customHeight="1">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row>
    <row r="419" spans="1:25" ht="12.75" customHeight="1">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row>
    <row r="420" spans="1:25" ht="12.75" customHeight="1">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row>
    <row r="421" spans="1:25" ht="12.75" customHeight="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row>
    <row r="422" spans="1:25" ht="12.75" customHeight="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row>
    <row r="423" spans="1:25" ht="12.75" customHeight="1">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row>
    <row r="424" spans="1:25" ht="12.75" customHeight="1">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row>
    <row r="425" spans="1:25" ht="12.75" customHeight="1">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row>
    <row r="426" spans="1:25" ht="12.75" customHeight="1">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row>
    <row r="427" spans="1:25" ht="12.75" customHeight="1">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row>
    <row r="428" spans="1:25" ht="12.75" customHeight="1">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row>
    <row r="429" spans="1:25" ht="12.75" customHeight="1">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row>
    <row r="430" spans="1:25" ht="12.75" customHeight="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row>
    <row r="431" spans="1:25" ht="12.75" customHeight="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row>
    <row r="432" spans="1:25" ht="12.75" customHeight="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row>
    <row r="433" spans="1:25" ht="12.75" customHeight="1">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row>
    <row r="434" spans="1:25" ht="12.75" customHeight="1">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row>
    <row r="435" spans="1:25" ht="12.75" customHeight="1">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row>
    <row r="436" spans="1:25" ht="12.75" customHeight="1">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row>
    <row r="437" spans="1:25" ht="12.75" customHeight="1">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row>
    <row r="438" spans="1:25" ht="12.75" customHeight="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row>
    <row r="439" spans="1:25" ht="12.75" customHeight="1">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row>
    <row r="440" spans="1:25" ht="12.75" customHeight="1">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row>
    <row r="441" spans="1:25" ht="12.75" customHeight="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row>
    <row r="442" spans="1:25" ht="12.75" customHeight="1">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row>
    <row r="443" spans="1:25" ht="12.75" customHeight="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row>
    <row r="444" spans="1:25" ht="12.75" customHeight="1">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row>
    <row r="445" spans="1:25" ht="12.75" customHeight="1">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row>
    <row r="446" spans="1:25" ht="12.75" customHeight="1">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row>
    <row r="447" spans="1:25" ht="12.75" customHeight="1">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row>
    <row r="448" spans="1:25" ht="12.75" customHeight="1">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row>
    <row r="449" spans="1:25" ht="12.75" customHeight="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row>
    <row r="450" spans="1:25" ht="12.75" customHeight="1">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row>
    <row r="451" spans="1:25" ht="12.75" customHeight="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row>
    <row r="452" spans="1:25" ht="12.75" customHeight="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row>
    <row r="453" spans="1:25" ht="12.75" customHeight="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row>
    <row r="454" spans="1:25" ht="12.75" customHeight="1">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row>
    <row r="455" spans="1:25" ht="12.75" customHeight="1">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row>
    <row r="456" spans="1:25" ht="12.75" customHeight="1">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row>
    <row r="457" spans="1:25" ht="12.75" customHeight="1">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row>
    <row r="458" spans="1:25" ht="12.75" customHeight="1">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row>
    <row r="459" spans="1:25" ht="12.75" customHeight="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row>
    <row r="460" spans="1:25" ht="12.75" customHeight="1">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row>
    <row r="461" spans="1:25" ht="12.75" customHeight="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row>
    <row r="462" spans="1:25" ht="12.75" customHeight="1">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row>
    <row r="463" spans="1:25" ht="12.75" customHeight="1">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row>
    <row r="464" spans="1:25" ht="12.75" customHeight="1">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row>
    <row r="465" spans="1:25" ht="12.75" customHeight="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row>
    <row r="466" spans="1:25" ht="12.75" customHeight="1">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row>
    <row r="467" spans="1:25" ht="12.75" customHeight="1">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row>
    <row r="468" spans="1:25" ht="12.75" customHeight="1">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row>
    <row r="469" spans="1:25" ht="12.75" customHeight="1">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row>
    <row r="470" spans="1:25" ht="12.75" customHeight="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row>
    <row r="471" spans="1:25" ht="12.75" customHeight="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row>
    <row r="472" spans="1:25" ht="12.75" customHeight="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row>
    <row r="473" spans="1:25" ht="12.75" customHeight="1">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row>
    <row r="474" spans="1:25" ht="12.75" customHeight="1">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row>
    <row r="475" spans="1:25" ht="12.75" customHeight="1">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row>
    <row r="476" spans="1:25" ht="12.75" customHeight="1">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row>
    <row r="477" spans="1:25" ht="12.75" customHeigh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row>
    <row r="478" spans="1:25" ht="12.75" customHeight="1">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row>
    <row r="479" spans="1:25" ht="12.75" customHeight="1">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row>
    <row r="480" spans="1:25" ht="12.75" customHeight="1">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row>
    <row r="481" spans="1:25" ht="12.75" customHeight="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row>
    <row r="482" spans="1:25" ht="12.75" customHeight="1">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row>
    <row r="483" spans="1:25" ht="12.75" customHeight="1">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row>
    <row r="484" spans="1:25" ht="12.75" customHeight="1">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row>
    <row r="485" spans="1:25" ht="12.75" customHeight="1">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row>
    <row r="486" spans="1:25" ht="12.75" customHeight="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row>
    <row r="487" spans="1:25" ht="12.75" customHeight="1">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row>
    <row r="488" spans="1:25" ht="12.75" customHeight="1">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row>
    <row r="489" spans="1:25" ht="12.75" customHeight="1">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row>
    <row r="490" spans="1:25" ht="12.75" customHeight="1">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row>
    <row r="491" spans="1:25" ht="12.75" customHeight="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row>
    <row r="492" spans="1:25" ht="12.75" customHeight="1">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row>
    <row r="493" spans="1:25" ht="12.75" customHeight="1">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row>
    <row r="494" spans="1:25" ht="12.75" customHeight="1">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row>
    <row r="495" spans="1:25" ht="12.75" customHeight="1">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row>
    <row r="496" spans="1:25" ht="12.75" customHeight="1">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row>
    <row r="497" spans="1:25" ht="12.75" customHeight="1">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row>
    <row r="498" spans="1:25" ht="12.75" customHeight="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row>
    <row r="499" spans="1:25" ht="12.75" customHeight="1">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row>
    <row r="500" spans="1:25" ht="12.75" customHeight="1">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row>
    <row r="501" spans="1:25" ht="12.75" customHeight="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row>
    <row r="502" spans="1:25" ht="12.75" customHeight="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row>
    <row r="503" spans="1:25" ht="12.75" customHeight="1">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row>
    <row r="504" spans="1:25" ht="12.75" customHeight="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row>
    <row r="505" spans="1:25" ht="12.75" customHeight="1">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row>
    <row r="506" spans="1:25" ht="12.75" customHeight="1">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row>
    <row r="507" spans="1:25" ht="12.75" customHeight="1">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row>
    <row r="508" spans="1:25" ht="12.75" customHeight="1">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row>
    <row r="509" spans="1:25" ht="12.75" customHeight="1">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row>
    <row r="510" spans="1:25" ht="12.75" customHeight="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row>
    <row r="511" spans="1:25" ht="12.75" customHeight="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row>
    <row r="512" spans="1:25" ht="12.75" customHeight="1">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row>
    <row r="513" spans="1:25" ht="12.75" customHeight="1">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row>
    <row r="514" spans="1:25" ht="12.75" customHeight="1">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row>
    <row r="515" spans="1:25" ht="12.75" customHeight="1">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row>
    <row r="516" spans="1:25" ht="12.75" customHeight="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row>
    <row r="517" spans="1:25" ht="12.75" customHeight="1">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row>
    <row r="518" spans="1:25" ht="12.75" customHeight="1">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row>
    <row r="519" spans="1:25" ht="12.75" customHeight="1">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row>
    <row r="520" spans="1:25" ht="12.75" customHeight="1">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row>
    <row r="521" spans="1:25" ht="12.75" customHeight="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row>
    <row r="522" spans="1:25" ht="12.75" customHeight="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row>
    <row r="523" spans="1:25" ht="12.75" customHeight="1">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row>
    <row r="524" spans="1:25" ht="12.75" customHeight="1">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row>
    <row r="525" spans="1:25" ht="12.75" customHeight="1">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row>
    <row r="526" spans="1:25" ht="12.75" customHeight="1">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row>
    <row r="527" spans="1:25" ht="12.75" customHeight="1">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row>
    <row r="528" spans="1:25" ht="12.75" customHeight="1">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row>
    <row r="529" spans="1:25" ht="12.75" customHeight="1">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row>
    <row r="530" spans="1:25" ht="12.75" customHeight="1">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row>
    <row r="531" spans="1:25" ht="12.75" customHeight="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row>
    <row r="532" spans="1:25" ht="12.75" customHeight="1">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row>
    <row r="533" spans="1:25" ht="12.75" customHeight="1">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row>
    <row r="534" spans="1:25" ht="12.75" customHeight="1">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row>
    <row r="535" spans="1:25" ht="12.75" customHeight="1">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row>
    <row r="536" spans="1:25" ht="12.75" customHeight="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row>
    <row r="537" spans="1:25" ht="12.75" customHeight="1">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row>
    <row r="538" spans="1:25" ht="12.75" customHeight="1">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row>
    <row r="539" spans="1:25" ht="12.75" customHeight="1">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row>
    <row r="540" spans="1:25" ht="12.75" customHeight="1">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row>
    <row r="541" spans="1:25" ht="12.75" customHeight="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row>
    <row r="542" spans="1:25" ht="12.75" customHeight="1">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row>
    <row r="543" spans="1:25" ht="12.75" customHeight="1">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row>
    <row r="544" spans="1:25" ht="12.75" customHeight="1">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row>
    <row r="545" spans="1:25" ht="12.75" customHeight="1">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row>
    <row r="546" spans="1:25" ht="12.75" customHeight="1">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row>
    <row r="547" spans="1:25" ht="12.75" customHeight="1">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row>
    <row r="548" spans="1:25" ht="12.75" customHeight="1">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row>
    <row r="549" spans="1:25" ht="12.75" customHeight="1">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row>
    <row r="550" spans="1:25" ht="12.75" customHeight="1">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row>
    <row r="551" spans="1:25" ht="12.75" customHeight="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row>
    <row r="552" spans="1:25" ht="12.75" customHeight="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row>
    <row r="553" spans="1:25" ht="12.75" customHeight="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row>
    <row r="554" spans="1:25" ht="12.75" customHeight="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row>
    <row r="555" spans="1:25" ht="12.75" customHeight="1">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row>
    <row r="556" spans="1:25" ht="12.75" customHeight="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row>
    <row r="557" spans="1:25" ht="12.75" customHeight="1">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row>
    <row r="558" spans="1:25" ht="12.75" customHeight="1">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row>
    <row r="559" spans="1:25" ht="12.75" customHeight="1">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row>
    <row r="560" spans="1:25" ht="12.75" customHeight="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row>
    <row r="561" spans="1:25" ht="12.75" customHeight="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row>
    <row r="562" spans="1:25" ht="12.75" customHeight="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row>
    <row r="563" spans="1:25" ht="12.75" customHeight="1">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row>
    <row r="564" spans="1:25" ht="12.75" customHeight="1">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row>
    <row r="565" spans="1:25" ht="12.75" customHeight="1">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row>
    <row r="566" spans="1:25" ht="12.7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row>
    <row r="567" spans="1:25" ht="12.75" customHeight="1">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row>
    <row r="568" spans="1:25" ht="12.75" customHeight="1">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row>
    <row r="569" spans="1:25" ht="12.75" customHeight="1">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row>
    <row r="570" spans="1:25" ht="12.75" customHeight="1">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row>
    <row r="571" spans="1:25" ht="12.75" customHeight="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row>
    <row r="572" spans="1:25" ht="12.75" customHeight="1">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row>
    <row r="573" spans="1:25" ht="12.75" customHeight="1">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row>
    <row r="574" spans="1:25" ht="12.75" customHeight="1">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row>
    <row r="575" spans="1:25" ht="12.75" customHeight="1">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row>
    <row r="576" spans="1:25" ht="12.75" customHeight="1">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row>
    <row r="577" spans="1:25" ht="12.75" customHeight="1">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row>
    <row r="578" spans="1:25" ht="12.75" customHeight="1">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row>
    <row r="579" spans="1:25" ht="12.75" customHeight="1">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row>
    <row r="580" spans="1:25" ht="12.75" customHeight="1">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row>
    <row r="581" spans="1:25" ht="12.75" customHeight="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row>
    <row r="582" spans="1:25" ht="12.75" customHeight="1">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row>
    <row r="583" spans="1:25" ht="12.75" customHeight="1">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row>
    <row r="584" spans="1:25" ht="12.75" customHeight="1">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row>
    <row r="585" spans="1:25" ht="12.75" customHeight="1">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row>
    <row r="586" spans="1:25" ht="12.75" customHeight="1">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row>
    <row r="587" spans="1:25" ht="12.75" customHeight="1">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row>
    <row r="588" spans="1:25" ht="12.75" customHeight="1">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row>
    <row r="589" spans="1:25" ht="12.75" customHeight="1">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row>
    <row r="590" spans="1:25" ht="12.75" customHeight="1">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row>
    <row r="591" spans="1:25" ht="12.75" customHeight="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row>
    <row r="592" spans="1:25" ht="12.75" customHeight="1">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row>
    <row r="593" spans="1:25" ht="12.75" customHeight="1">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row>
    <row r="594" spans="1:25" ht="12.75" customHeight="1">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row>
    <row r="595" spans="1:25" ht="12.75" customHeight="1">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row>
    <row r="596" spans="1:25" ht="12.75" customHeight="1">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row>
    <row r="597" spans="1:25" ht="12.75" customHeight="1">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row>
    <row r="598" spans="1:25" ht="12.75" customHeight="1">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row>
    <row r="599" spans="1:25" ht="12.75" customHeight="1">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row>
    <row r="600" spans="1:25" ht="12.75" customHeight="1">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row>
    <row r="601" spans="1:25" ht="12.75" customHeight="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row>
    <row r="602" spans="1:25" ht="12.75" customHeight="1">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row>
    <row r="603" spans="1:25" ht="12.75" customHeight="1">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row>
    <row r="604" spans="1:25" ht="12.75" customHeight="1">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row>
    <row r="605" spans="1:25" ht="12.75" customHeight="1">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row>
    <row r="606" spans="1:25" ht="12.75" customHeight="1">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row>
    <row r="607" spans="1:25" ht="12.75" customHeight="1">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row>
    <row r="608" spans="1:25" ht="12.75" customHeight="1">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row>
    <row r="609" spans="1:25" ht="12.75" customHeight="1">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row>
    <row r="610" spans="1:25" ht="12.75" customHeight="1">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row>
    <row r="611" spans="1:25" ht="12.75" customHeight="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row>
    <row r="612" spans="1:25" ht="12.75" customHeight="1">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row>
    <row r="613" spans="1:25" ht="12.75" customHeight="1">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row>
    <row r="614" spans="1:25" ht="12.75" customHeight="1">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row>
    <row r="615" spans="1:25" ht="12.75" customHeight="1">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row>
    <row r="616" spans="1:25" ht="12.75" customHeight="1">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row>
    <row r="617" spans="1:25" ht="12.75" customHeight="1">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row>
    <row r="618" spans="1:25" ht="12.75" customHeight="1">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row>
    <row r="619" spans="1:25" ht="12.75" customHeight="1">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row>
    <row r="620" spans="1:25" ht="12.75" customHeight="1">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row>
    <row r="621" spans="1:25" ht="12.75" customHeight="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row>
    <row r="622" spans="1:25" ht="12.75" customHeight="1">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row>
    <row r="623" spans="1:25" ht="12.75" customHeight="1">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row>
    <row r="624" spans="1:25" ht="12.75" customHeight="1">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row>
    <row r="625" spans="1:25" ht="12.75" customHeight="1">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row>
    <row r="626" spans="1:25" ht="12.75" customHeight="1">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row>
    <row r="627" spans="1:25" ht="12.75" customHeight="1">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row>
    <row r="628" spans="1:25" ht="12.75" customHeight="1">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row>
    <row r="629" spans="1:25" ht="12.75" customHeight="1">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row>
    <row r="630" spans="1:25" ht="12.75" customHeight="1">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row>
    <row r="631" spans="1:25" ht="12.75" customHeight="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row>
    <row r="632" spans="1:25" ht="12.75" customHeight="1">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row>
    <row r="633" spans="1:25" ht="12.75" customHeight="1">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row>
    <row r="634" spans="1:25" ht="12.75" customHeight="1">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row>
    <row r="635" spans="1:25" ht="12.75" customHeight="1">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row>
    <row r="636" spans="1:25" ht="12.75" customHeight="1">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row>
    <row r="637" spans="1:25" ht="12.75" customHeight="1">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row>
    <row r="638" spans="1:25" ht="12.75" customHeight="1">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row>
    <row r="639" spans="1:25" ht="12.75" customHeight="1">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row>
    <row r="640" spans="1:25" ht="12.75" customHeight="1">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row>
    <row r="641" spans="1:25" ht="12.75" customHeight="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row>
    <row r="642" spans="1:25" ht="12.75" customHeight="1">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row>
    <row r="643" spans="1:25" ht="12.75" customHeight="1">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row>
    <row r="644" spans="1:25" ht="12.75" customHeight="1">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row>
    <row r="645" spans="1:25" ht="12.75" customHeight="1">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row>
    <row r="646" spans="1:25" ht="12.75" customHeight="1">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row>
    <row r="647" spans="1:25" ht="12.75" customHeight="1">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row>
    <row r="648" spans="1:25" ht="12.75" customHeight="1">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row>
    <row r="649" spans="1:25" ht="12.75" customHeight="1">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row>
    <row r="650" spans="1:25" ht="12.75" customHeight="1">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row>
    <row r="651" spans="1:25" ht="12.75" customHeight="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row>
    <row r="652" spans="1:25" ht="12.75" customHeight="1">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row>
    <row r="653" spans="1:25" ht="12.75" customHeight="1">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row>
    <row r="654" spans="1:25" ht="12.75" customHeight="1">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row>
    <row r="655" spans="1:25" ht="12.75" customHeight="1">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row>
    <row r="656" spans="1:25" ht="12.75" customHeight="1">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row>
    <row r="657" spans="1:25" ht="12.75" customHeight="1">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row>
    <row r="658" spans="1:25" ht="12.75" customHeight="1">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row>
    <row r="659" spans="1:25" ht="12.75" customHeight="1">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row>
    <row r="660" spans="1:25" ht="12.75" customHeight="1">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row>
    <row r="661" spans="1:25" ht="12.75" customHeight="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row>
    <row r="662" spans="1:25" ht="12.75" customHeight="1">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row>
    <row r="663" spans="1:25" ht="12.75" customHeight="1">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row>
    <row r="664" spans="1:25" ht="12.75" customHeight="1">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row>
    <row r="665" spans="1:25" ht="12.75" customHeight="1">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row>
    <row r="666" spans="1:25" ht="12.75" customHeight="1">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row>
    <row r="667" spans="1:25" ht="12.75" customHeight="1">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row>
    <row r="668" spans="1:25" ht="12.75" customHeight="1">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row>
    <row r="669" spans="1:25" ht="12.75" customHeight="1">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row>
    <row r="670" spans="1:25" ht="12.75" customHeight="1">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row>
    <row r="671" spans="1:25" ht="12.75" customHeight="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row>
    <row r="672" spans="1:25" ht="12.75" customHeight="1">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row>
    <row r="673" spans="1:25" ht="12.75" customHeight="1">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row>
    <row r="674" spans="1:25" ht="12.75" customHeight="1">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row>
    <row r="675" spans="1:25" ht="12.75" customHeight="1">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row>
    <row r="676" spans="1:25" ht="12.75" customHeight="1">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row>
    <row r="677" spans="1:25" ht="12.75" customHeight="1">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row>
    <row r="678" spans="1:25" ht="12.75" customHeight="1">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row>
    <row r="679" spans="1:25" ht="12.75" customHeight="1">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row>
    <row r="680" spans="1:25" ht="12.75" customHeight="1">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row>
    <row r="681" spans="1:25" ht="12.75" customHeight="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row>
    <row r="682" spans="1:25" ht="12.75" customHeight="1">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row>
    <row r="683" spans="1:25" ht="12.75" customHeight="1">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row>
    <row r="684" spans="1:25" ht="12.75" customHeight="1">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row>
    <row r="685" spans="1:25" ht="12.75" customHeight="1">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row>
    <row r="686" spans="1:25" ht="12.75" customHeight="1">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row>
    <row r="687" spans="1:25" ht="12.75" customHeight="1">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row>
    <row r="688" spans="1:25" ht="12.75" customHeight="1">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row>
    <row r="689" spans="1:25" ht="12.75" customHeight="1">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row>
    <row r="690" spans="1:25" ht="12.75" customHeight="1">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row>
    <row r="691" spans="1:25" ht="12.75" customHeight="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row>
    <row r="692" spans="1:25" ht="12.75" customHeight="1">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row>
    <row r="693" spans="1:25" ht="12.75" customHeight="1">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row>
    <row r="694" spans="1:25" ht="12.75" customHeight="1">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row>
    <row r="695" spans="1:25" ht="12.75" customHeight="1">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row>
    <row r="696" spans="1:25" ht="12.75" customHeight="1">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row>
    <row r="697" spans="1:25" ht="12.75" customHeight="1">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row>
    <row r="698" spans="1:25" ht="12.75" customHeight="1">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row>
    <row r="699" spans="1:25" ht="12.75" customHeight="1">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row>
    <row r="700" spans="1:25" ht="12.75" customHeight="1">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row>
    <row r="701" spans="1:25" ht="12.75" customHeight="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row>
    <row r="702" spans="1:25" ht="12.75" customHeight="1">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row>
    <row r="703" spans="1:25" ht="12.75" customHeight="1">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row>
    <row r="704" spans="1:25" ht="12.75" customHeight="1">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row>
    <row r="705" spans="1:25" ht="12.75" customHeight="1">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row>
    <row r="706" spans="1:25" ht="12.75" customHeight="1">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row>
    <row r="707" spans="1:25" ht="12.75" customHeight="1">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row>
    <row r="708" spans="1:25" ht="12.75" customHeight="1">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row>
    <row r="709" spans="1:25" ht="12.75" customHeight="1">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row>
    <row r="710" spans="1:25" ht="12.75" customHeight="1">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row>
    <row r="711" spans="1:25" ht="12.75" customHeight="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row>
    <row r="712" spans="1:25" ht="12.75" customHeight="1">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row>
    <row r="713" spans="1:25" ht="12.75" customHeight="1">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row>
    <row r="714" spans="1:25" ht="12.75" customHeight="1">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row>
    <row r="715" spans="1:25" ht="12.75" customHeight="1">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row>
    <row r="716" spans="1:25" ht="12.75" customHeight="1">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row>
    <row r="717" spans="1:25" ht="12.75" customHeight="1">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row>
    <row r="718" spans="1:25" ht="12.75" customHeight="1">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row>
    <row r="719" spans="1:25" ht="12.75" customHeight="1">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row>
    <row r="720" spans="1:25" ht="12.75" customHeight="1">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row>
    <row r="721" spans="1:25" ht="12.75" customHeight="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row>
    <row r="722" spans="1:25" ht="12.75" customHeight="1">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row>
    <row r="723" spans="1:25" ht="12.75" customHeight="1">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row>
    <row r="724" spans="1:25" ht="12.75" customHeight="1">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row>
    <row r="725" spans="1:25" ht="12.75" customHeight="1">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row>
    <row r="726" spans="1:25" ht="12.75" customHeight="1">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row>
    <row r="727" spans="1:25" ht="12.75" customHeight="1">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row>
    <row r="728" spans="1:25" ht="12.75" customHeight="1">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row>
    <row r="729" spans="1:25" ht="12.75" customHeight="1">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row>
    <row r="730" spans="1:25" ht="12.75" customHeight="1">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row>
    <row r="731" spans="1:25" ht="12.75" customHeight="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row>
    <row r="732" spans="1:25" ht="12.75" customHeight="1">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row>
    <row r="733" spans="1:25" ht="12.75" customHeight="1">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row>
    <row r="734" spans="1:25" ht="12.75" customHeight="1">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row>
    <row r="735" spans="1:25" ht="12.75" customHeight="1">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row>
    <row r="736" spans="1:25" ht="12.75" customHeight="1">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row>
    <row r="737" spans="1:25" ht="12.75" customHeight="1">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row>
    <row r="738" spans="1:25" ht="12.75" customHeight="1">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row>
    <row r="739" spans="1:25" ht="12.75" customHeight="1">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row>
    <row r="740" spans="1:25" ht="12.75" customHeight="1">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row>
    <row r="741" spans="1:25" ht="12.75" customHeight="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row>
    <row r="742" spans="1:25" ht="12.75" customHeight="1">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row>
    <row r="743" spans="1:25" ht="12.75" customHeight="1">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row>
    <row r="744" spans="1:25" ht="12.75" customHeight="1">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row>
    <row r="745" spans="1:25" ht="12.75" customHeight="1">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row>
    <row r="746" spans="1:25" ht="12.75" customHeight="1">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row>
    <row r="747" spans="1:25" ht="12.75" customHeight="1">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row>
    <row r="748" spans="1:25" ht="12.75" customHeight="1">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row>
    <row r="749" spans="1:25" ht="12.75" customHeight="1">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row>
    <row r="750" spans="1:25" ht="12.75" customHeight="1">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row>
    <row r="751" spans="1:25" ht="12.75" customHeight="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row>
    <row r="752" spans="1:25" ht="12.75" customHeight="1">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row>
    <row r="753" spans="1:25" ht="12.75" customHeight="1">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row>
    <row r="754" spans="1:25" ht="12.75" customHeight="1">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row>
    <row r="755" spans="1:25" ht="12.75" customHeight="1">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row>
    <row r="756" spans="1:25" ht="12.75" customHeight="1">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row>
    <row r="757" spans="1:25" ht="12.75" customHeight="1">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row>
    <row r="758" spans="1:25" ht="12.75" customHeight="1">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row>
    <row r="759" spans="1:25" ht="12.75" customHeight="1">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row>
    <row r="760" spans="1:25" ht="12.75" customHeight="1">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row>
    <row r="761" spans="1:25" ht="12.75" customHeight="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row>
    <row r="762" spans="1:25" ht="12.75" customHeight="1">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row>
    <row r="763" spans="1:25" ht="12.75" customHeight="1">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row>
    <row r="764" spans="1:25" ht="12.75" customHeight="1">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row>
    <row r="765" spans="1:25" ht="12.75" customHeight="1">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row>
    <row r="766" spans="1:25" ht="12.75" customHeight="1">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row>
    <row r="767" spans="1:25" ht="12.75" customHeight="1">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row>
    <row r="768" spans="1:25" ht="12.75" customHeight="1">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row>
    <row r="769" spans="1:25" ht="12.75" customHeight="1">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row>
    <row r="770" spans="1:25" ht="12.75" customHeight="1">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row>
    <row r="771" spans="1:25" ht="12.75" customHeight="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row>
    <row r="772" spans="1:25" ht="12.75" customHeight="1">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row>
    <row r="773" spans="1:25" ht="12.75" customHeight="1">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row>
    <row r="774" spans="1:25" ht="12.75" customHeight="1">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row>
    <row r="775" spans="1:25" ht="12.75" customHeight="1">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row>
    <row r="776" spans="1:25" ht="12.75" customHeight="1">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row>
    <row r="777" spans="1:25" ht="12.75" customHeight="1">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row>
    <row r="778" spans="1:25" ht="12.75" customHeight="1">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row>
    <row r="779" spans="1:25" ht="12.75" customHeight="1">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row>
    <row r="780" spans="1:25" ht="12.75" customHeight="1">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row>
    <row r="781" spans="1:25" ht="12.75" customHeight="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row>
    <row r="782" spans="1:25" ht="12.75" customHeight="1">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row>
    <row r="783" spans="1:25" ht="12.75" customHeight="1">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row>
    <row r="784" spans="1:25" ht="12.75" customHeight="1">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row>
    <row r="785" spans="1:25" ht="12.75" customHeight="1">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row>
    <row r="786" spans="1:25" ht="12.75" customHeight="1">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row>
    <row r="787" spans="1:25" ht="12.75" customHeight="1">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row>
    <row r="788" spans="1:25" ht="12.75" customHeight="1">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row>
    <row r="789" spans="1:25" ht="12.75" customHeight="1">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row>
    <row r="790" spans="1:25" ht="12.75" customHeight="1">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row>
    <row r="791" spans="1:25" ht="12.75" customHeight="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row>
    <row r="792" spans="1:25" ht="12.75" customHeight="1">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row>
    <row r="793" spans="1:25" ht="12.75" customHeight="1">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row>
    <row r="794" spans="1:25" ht="12.75" customHeight="1">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row>
    <row r="795" spans="1:25" ht="12.75" customHeight="1">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row>
    <row r="796" spans="1:25" ht="12.75" customHeight="1">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row>
    <row r="797" spans="1:25" ht="12.75" customHeight="1">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row>
    <row r="798" spans="1:25" ht="12.75" customHeight="1">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row>
    <row r="799" spans="1:25" ht="12.75" customHeight="1">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row>
    <row r="800" spans="1:25" ht="12.75" customHeight="1">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row>
    <row r="801" spans="1:25" ht="12.75" customHeight="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row>
    <row r="802" spans="1:25" ht="12.75" customHeight="1">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row>
    <row r="803" spans="1:25" ht="12.75" customHeight="1">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row>
    <row r="804" spans="1:25" ht="12.75" customHeight="1">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row>
    <row r="805" spans="1:25" ht="12.75" customHeight="1">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row>
    <row r="806" spans="1:25" ht="12.75" customHeight="1">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row>
    <row r="807" spans="1:25" ht="12.75" customHeight="1">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row>
    <row r="808" spans="1:25" ht="12.75" customHeight="1">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row>
    <row r="809" spans="1:25" ht="12.75" customHeight="1">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row>
    <row r="810" spans="1:25" ht="12.75" customHeight="1">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row>
    <row r="811" spans="1:25" ht="12.75" customHeight="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row>
    <row r="812" spans="1:25" ht="12.75" customHeight="1">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row>
    <row r="813" spans="1:25" ht="12.75" customHeight="1">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row>
    <row r="814" spans="1:25" ht="12.75" customHeight="1">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row>
    <row r="815" spans="1:25" ht="12.75" customHeight="1">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row>
    <row r="816" spans="1:25" ht="12.75" customHeight="1">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row>
    <row r="817" spans="1:25" ht="12.75" customHeight="1">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row>
    <row r="818" spans="1:25" ht="12.75" customHeight="1">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row>
    <row r="819" spans="1:25" ht="12.75" customHeight="1">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row>
    <row r="820" spans="1:25" ht="12.75" customHeight="1">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row>
    <row r="821" spans="1:25" ht="12.75" customHeight="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row>
    <row r="822" spans="1:25" ht="12.75" customHeight="1">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row>
    <row r="823" spans="1:25" ht="12.75" customHeight="1">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row>
    <row r="824" spans="1:25" ht="12.75" customHeight="1">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row>
    <row r="825" spans="1:25" ht="12.75" customHeight="1">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row>
    <row r="826" spans="1:25" ht="12.75" customHeight="1">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row>
    <row r="827" spans="1:25" ht="12.75" customHeight="1">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row>
    <row r="828" spans="1:25" ht="12.75" customHeight="1">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row>
    <row r="829" spans="1:25" ht="12.75" customHeight="1">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row>
    <row r="830" spans="1:25" ht="12.75" customHeight="1">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row>
    <row r="831" spans="1:25" ht="12.75" customHeight="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row>
    <row r="832" spans="1:25" ht="12.75" customHeight="1">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row>
    <row r="833" spans="1:25" ht="12.75" customHeight="1">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row>
    <row r="834" spans="1:25" ht="12.75" customHeight="1">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row>
    <row r="835" spans="1:25" ht="12.75" customHeight="1">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row>
    <row r="836" spans="1:25" ht="12.75" customHeight="1">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row>
    <row r="837" spans="1:25" ht="12.75" customHeight="1">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row>
    <row r="838" spans="1:25" ht="12.75" customHeight="1">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row>
    <row r="839" spans="1:25" ht="12.75" customHeight="1">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row>
    <row r="840" spans="1:25" ht="12.75" customHeight="1">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row>
    <row r="841" spans="1:25" ht="12.75" customHeight="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row>
    <row r="842" spans="1:25" ht="12.75" customHeight="1">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row>
    <row r="843" spans="1:25" ht="12.75" customHeight="1">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row>
    <row r="844" spans="1:25" ht="12.75" customHeight="1">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row>
    <row r="845" spans="1:25" ht="12.75" customHeight="1">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row>
    <row r="846" spans="1:25" ht="12.75" customHeight="1">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row>
    <row r="847" spans="1:25" ht="12.75" customHeight="1">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row>
    <row r="848" spans="1:25" ht="12.75" customHeight="1">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row>
    <row r="849" spans="1:25" ht="12.75" customHeight="1">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row>
    <row r="850" spans="1:25" ht="12.75" customHeight="1">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row>
    <row r="851" spans="1:25" ht="12.75" customHeight="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row>
    <row r="852" spans="1:25" ht="12.75" customHeight="1">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row>
    <row r="853" spans="1:25" ht="12.75" customHeight="1">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row>
    <row r="854" spans="1:25" ht="12.75" customHeight="1">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row>
    <row r="855" spans="1:25" ht="12.75" customHeight="1">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row>
    <row r="856" spans="1:25" ht="12.75" customHeight="1">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row>
    <row r="857" spans="1:25" ht="12.75" customHeight="1">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row>
    <row r="858" spans="1:25" ht="12.75" customHeight="1">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row>
    <row r="859" spans="1:25" ht="12.75" customHeight="1">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row>
    <row r="860" spans="1:25" ht="12.75" customHeight="1">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row>
    <row r="861" spans="1:25" ht="12.75" customHeight="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row>
    <row r="862" spans="1:25" ht="12.75" customHeight="1">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row>
    <row r="863" spans="1:25" ht="12.75" customHeight="1">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row>
    <row r="864" spans="1:25" ht="12.75" customHeight="1">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row>
    <row r="865" spans="1:25" ht="12.75" customHeight="1">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row>
    <row r="866" spans="1:25" ht="12.75" customHeight="1">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row>
    <row r="867" spans="1:25" ht="12.75" customHeight="1">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row>
    <row r="868" spans="1:25" ht="12.75" customHeight="1">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row>
    <row r="869" spans="1:25" ht="12.75" customHeight="1">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row>
    <row r="870" spans="1:25" ht="12.75" customHeight="1">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row>
    <row r="871" spans="1:25" ht="12.75" customHeight="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row>
    <row r="872" spans="1:25" ht="12.75" customHeight="1">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row>
    <row r="873" spans="1:25" ht="12.75" customHeight="1">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row>
    <row r="874" spans="1:25" ht="12.75" customHeight="1">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row>
    <row r="875" spans="1:25" ht="12.75" customHeight="1">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row>
    <row r="876" spans="1:25" ht="12.75" customHeight="1">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row>
    <row r="877" spans="1:25" ht="12.75" customHeight="1">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row>
    <row r="878" spans="1:25" ht="12.75" customHeight="1">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row>
    <row r="879" spans="1:25" ht="12.75" customHeight="1">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row>
    <row r="880" spans="1:25" ht="12.75" customHeight="1">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row>
    <row r="881" spans="1:25" ht="12.75" customHeight="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row>
    <row r="882" spans="1:25" ht="12.75" customHeight="1">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row>
    <row r="883" spans="1:25" ht="12.75" customHeight="1">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row>
    <row r="884" spans="1:25" ht="12.75" customHeight="1">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row>
    <row r="885" spans="1:25" ht="12.75" customHeight="1">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row>
    <row r="886" spans="1:25" ht="12.75" customHeight="1">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row>
    <row r="887" spans="1:25" ht="12.75" customHeight="1">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row>
    <row r="888" spans="1:25" ht="12.75" customHeight="1">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row>
    <row r="889" spans="1:25" ht="12.75" customHeight="1">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row>
    <row r="890" spans="1:25" ht="12.75" customHeight="1">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row>
    <row r="891" spans="1:25" ht="12.75" customHeight="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row>
    <row r="892" spans="1:25" ht="12.75" customHeight="1">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row>
    <row r="893" spans="1:25" ht="12.75" customHeight="1">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row>
    <row r="894" spans="1:25" ht="12.75" customHeight="1">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row>
    <row r="895" spans="1:25" ht="12.75" customHeight="1">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row>
    <row r="896" spans="1:25" ht="12.75" customHeight="1">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row>
    <row r="897" spans="1:25" ht="12.75" customHeight="1">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row>
    <row r="898" spans="1:25" ht="12.75" customHeight="1">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row>
    <row r="899" spans="1:25" ht="12.75" customHeight="1">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row>
    <row r="900" spans="1:25" ht="12.75" customHeight="1">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row>
    <row r="901" spans="1:25" ht="12.75" customHeight="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row>
    <row r="902" spans="1:25" ht="12.75" customHeight="1">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row>
    <row r="903" spans="1:25" ht="12.75" customHeight="1">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row>
    <row r="904" spans="1:25" ht="12.75" customHeight="1">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row>
    <row r="905" spans="1:25" ht="12.75" customHeight="1">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row>
    <row r="906" spans="1:25" ht="12.75" customHeight="1">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row>
    <row r="907" spans="1:25" ht="12.75" customHeight="1">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row>
    <row r="908" spans="1:25" ht="12.75" customHeight="1">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row>
    <row r="909" spans="1:25" ht="12.75" customHeight="1">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row>
    <row r="910" spans="1:25" ht="12.75" customHeight="1">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row>
    <row r="911" spans="1:25" ht="12.75" customHeight="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row>
    <row r="912" spans="1:25" ht="12.75" customHeight="1">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row>
    <row r="913" spans="1:25" ht="12.75" customHeight="1">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row>
    <row r="914" spans="1:25" ht="12.75" customHeight="1">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row>
    <row r="915" spans="1:25" ht="12.75" customHeight="1">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row>
    <row r="916" spans="1:25" ht="12.75" customHeight="1">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row>
    <row r="917" spans="1:25" ht="12.75" customHeight="1">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row>
    <row r="918" spans="1:25" ht="12.75" customHeight="1">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row>
    <row r="919" spans="1:25" ht="12.75" customHeight="1">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row>
    <row r="920" spans="1:25" ht="12.75" customHeight="1">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row>
    <row r="921" spans="1:25" ht="12.75" customHeight="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row>
    <row r="922" spans="1:25" ht="12.75" customHeight="1">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row>
    <row r="923" spans="1:25" ht="12.75" customHeight="1">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row>
    <row r="924" spans="1:25" ht="12.75" customHeight="1">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row>
    <row r="925" spans="1:25" ht="12.75" customHeight="1">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row>
    <row r="926" spans="1:25" ht="12.75" customHeight="1">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row>
    <row r="927" spans="1:25" ht="12.75" customHeight="1">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row>
    <row r="928" spans="1:25" ht="12.75" customHeight="1">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row>
    <row r="929" spans="1:25" ht="12.75" customHeight="1">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row>
    <row r="930" spans="1:25" ht="12.75" customHeight="1">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row>
    <row r="931" spans="1:25" ht="12.75" customHeight="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row>
    <row r="932" spans="1:25" ht="12.75" customHeight="1">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row>
    <row r="933" spans="1:25" ht="12.75" customHeight="1">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row>
    <row r="934" spans="1:25" ht="12.75" customHeight="1">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row>
    <row r="935" spans="1:25" ht="12.75" customHeight="1">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row>
    <row r="936" spans="1:25" ht="12.75" customHeight="1">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row>
    <row r="937" spans="1:25" ht="12.75" customHeight="1">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row>
    <row r="938" spans="1:25" ht="12.75" customHeight="1">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row>
    <row r="939" spans="1:25" ht="12.75" customHeight="1">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row>
    <row r="940" spans="1:25" ht="12.75" customHeight="1">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row>
    <row r="941" spans="1:25" ht="12.75" customHeight="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row>
    <row r="942" spans="1:25" ht="12.75" customHeight="1">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row>
    <row r="943" spans="1:25" ht="12.75" customHeight="1">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row>
    <row r="944" spans="1:25" ht="12.75" customHeight="1">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row>
    <row r="945" spans="1:25" ht="12.75" customHeight="1">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row>
    <row r="946" spans="1:25" ht="12.75" customHeight="1">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row>
    <row r="947" spans="1:25" ht="12.75" customHeight="1">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row>
    <row r="948" spans="1:25" ht="12.75" customHeight="1">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row>
    <row r="949" spans="1:25" ht="12.75" customHeight="1">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row>
    <row r="950" spans="1:25" ht="12.75" customHeight="1">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row>
    <row r="951" spans="1:25" ht="12.75" customHeight="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row>
    <row r="952" spans="1:25" ht="12.75" customHeight="1">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row>
    <row r="953" spans="1:25" ht="12.75" customHeight="1">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row>
    <row r="954" spans="1:25" ht="12.75" customHeight="1">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row>
    <row r="955" spans="1:25" ht="12.75" customHeight="1">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row>
    <row r="956" spans="1:25" ht="12.75" customHeight="1">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row>
    <row r="957" spans="1:25" ht="12.75" customHeight="1">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row>
    <row r="958" spans="1:25" ht="12.75" customHeight="1">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row>
    <row r="959" spans="1:25" ht="12.75" customHeight="1">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row>
    <row r="960" spans="1:25" ht="12.75" customHeight="1">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row>
    <row r="961" spans="1:25" ht="12.75" customHeight="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row>
    <row r="962" spans="1:25" ht="12.75" customHeight="1">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row>
    <row r="963" spans="1:25" ht="12.75" customHeight="1">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row>
    <row r="964" spans="1:25" ht="12.75" customHeight="1">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row>
    <row r="965" spans="1:25" ht="12.75" customHeight="1">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row>
    <row r="966" spans="1:25" ht="12.75" customHeight="1">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row>
    <row r="967" spans="1:25" ht="15" customHeight="1">
      <c r="A967" s="160"/>
    </row>
    <row r="968" spans="1:25" ht="15" customHeight="1">
      <c r="A968" s="160"/>
    </row>
    <row r="969" spans="1:25" ht="15" customHeight="1">
      <c r="A969" s="160"/>
    </row>
    <row r="970" spans="1:25" ht="15" customHeight="1">
      <c r="A970" s="160"/>
    </row>
  </sheetData>
  <mergeCells count="670">
    <mergeCell ref="G216:H216"/>
    <mergeCell ref="G222:I222"/>
    <mergeCell ref="G223:I223"/>
    <mergeCell ref="G224:H224"/>
    <mergeCell ref="G252:H252"/>
    <mergeCell ref="G253:I253"/>
    <mergeCell ref="G234:I234"/>
    <mergeCell ref="G235:I235"/>
    <mergeCell ref="G236:H236"/>
    <mergeCell ref="G237:I237"/>
    <mergeCell ref="G238:I238"/>
    <mergeCell ref="G231:I231"/>
    <mergeCell ref="G225:I225"/>
    <mergeCell ref="G226:I226"/>
    <mergeCell ref="G227:I227"/>
    <mergeCell ref="G228:H228"/>
    <mergeCell ref="G229:I229"/>
    <mergeCell ref="G230:I230"/>
    <mergeCell ref="G251:I251"/>
    <mergeCell ref="G232:H232"/>
    <mergeCell ref="G233:I233"/>
    <mergeCell ref="G239:I239"/>
    <mergeCell ref="G240:H240"/>
    <mergeCell ref="G241:I241"/>
    <mergeCell ref="G207:I207"/>
    <mergeCell ref="G208:H208"/>
    <mergeCell ref="G209:I209"/>
    <mergeCell ref="G210:I210"/>
    <mergeCell ref="G211:I211"/>
    <mergeCell ref="G212:H212"/>
    <mergeCell ref="G254:I254"/>
    <mergeCell ref="G242:I242"/>
    <mergeCell ref="G243:I243"/>
    <mergeCell ref="G244:H244"/>
    <mergeCell ref="G245:I245"/>
    <mergeCell ref="G246:I246"/>
    <mergeCell ref="G247:I247"/>
    <mergeCell ref="G248:H248"/>
    <mergeCell ref="G249:I249"/>
    <mergeCell ref="G250:I250"/>
    <mergeCell ref="G217:I217"/>
    <mergeCell ref="G218:I218"/>
    <mergeCell ref="G219:I219"/>
    <mergeCell ref="G220:H220"/>
    <mergeCell ref="G221:I221"/>
    <mergeCell ref="G213:I213"/>
    <mergeCell ref="G214:I214"/>
    <mergeCell ref="G215:I215"/>
    <mergeCell ref="G204:H204"/>
    <mergeCell ref="G205:I205"/>
    <mergeCell ref="G206:I206"/>
    <mergeCell ref="G195:I195"/>
    <mergeCell ref="G196:H196"/>
    <mergeCell ref="G197:I197"/>
    <mergeCell ref="G198:I198"/>
    <mergeCell ref="G199:I199"/>
    <mergeCell ref="G200:H200"/>
    <mergeCell ref="G201:I201"/>
    <mergeCell ref="G202:I202"/>
    <mergeCell ref="G203:I203"/>
    <mergeCell ref="G194:I194"/>
    <mergeCell ref="G141:I141"/>
    <mergeCell ref="G142:I142"/>
    <mergeCell ref="G144:H144"/>
    <mergeCell ref="G145:I145"/>
    <mergeCell ref="G146:I146"/>
    <mergeCell ref="G148:H148"/>
    <mergeCell ref="G164:H164"/>
    <mergeCell ref="G165:I165"/>
    <mergeCell ref="G166:I166"/>
    <mergeCell ref="G150:I150"/>
    <mergeCell ref="G161:I161"/>
    <mergeCell ref="G157:I157"/>
    <mergeCell ref="G181:I181"/>
    <mergeCell ref="G182:I183"/>
    <mergeCell ref="G177:I177"/>
    <mergeCell ref="G189:I189"/>
    <mergeCell ref="G190:I190"/>
    <mergeCell ref="G191:I191"/>
    <mergeCell ref="G192:H192"/>
    <mergeCell ref="G193:I193"/>
    <mergeCell ref="G185:I185"/>
    <mergeCell ref="G188:H188"/>
    <mergeCell ref="G184:I184"/>
    <mergeCell ref="G139:I139"/>
    <mergeCell ref="G143:I143"/>
    <mergeCell ref="G172:H172"/>
    <mergeCell ref="G176:H176"/>
    <mergeCell ref="G178:I178"/>
    <mergeCell ref="G179:I179"/>
    <mergeCell ref="G149:I149"/>
    <mergeCell ref="G167:I167"/>
    <mergeCell ref="G174:I174"/>
    <mergeCell ref="G175:I175"/>
    <mergeCell ref="G152:H152"/>
    <mergeCell ref="G153:I153"/>
    <mergeCell ref="G154:I154"/>
    <mergeCell ref="G156:H156"/>
    <mergeCell ref="G186:I187"/>
    <mergeCell ref="G96:H96"/>
    <mergeCell ref="G160:H160"/>
    <mergeCell ref="G101:I101"/>
    <mergeCell ref="G102:I102"/>
    <mergeCell ref="G103:I103"/>
    <mergeCell ref="G104:H104"/>
    <mergeCell ref="G132:H132"/>
    <mergeCell ref="G122:I122"/>
    <mergeCell ref="G116:H116"/>
    <mergeCell ref="G117:I117"/>
    <mergeCell ref="G118:I118"/>
    <mergeCell ref="G120:H120"/>
    <mergeCell ref="G133:I133"/>
    <mergeCell ref="G134:I134"/>
    <mergeCell ref="G106:I106"/>
    <mergeCell ref="G108:H108"/>
    <mergeCell ref="G109:I109"/>
    <mergeCell ref="G110:I110"/>
    <mergeCell ref="G98:I98"/>
    <mergeCell ref="G97:I97"/>
    <mergeCell ref="G112:H112"/>
    <mergeCell ref="G113:I113"/>
    <mergeCell ref="G114:I114"/>
    <mergeCell ref="G105:I105"/>
    <mergeCell ref="G99:I99"/>
    <mergeCell ref="G100:H100"/>
    <mergeCell ref="E79:F79"/>
    <mergeCell ref="E81:F81"/>
    <mergeCell ref="E93:F93"/>
    <mergeCell ref="E96:F96"/>
    <mergeCell ref="G93:I93"/>
    <mergeCell ref="G95:I95"/>
    <mergeCell ref="E100:F100"/>
    <mergeCell ref="E104:F104"/>
    <mergeCell ref="G90:I90"/>
    <mergeCell ref="G85:I85"/>
    <mergeCell ref="G86:I86"/>
    <mergeCell ref="G92:I92"/>
    <mergeCell ref="G91:H91"/>
    <mergeCell ref="G87:H87"/>
    <mergeCell ref="G88:I88"/>
    <mergeCell ref="G89:I89"/>
    <mergeCell ref="E98:F98"/>
    <mergeCell ref="G79:H79"/>
    <mergeCell ref="G82:I82"/>
    <mergeCell ref="G83:H83"/>
    <mergeCell ref="G84:I84"/>
    <mergeCell ref="G111:I111"/>
    <mergeCell ref="E65:F65"/>
    <mergeCell ref="E59:F59"/>
    <mergeCell ref="E43:F43"/>
    <mergeCell ref="E45:F45"/>
    <mergeCell ref="E47:F47"/>
    <mergeCell ref="E49:F49"/>
    <mergeCell ref="E51:F51"/>
    <mergeCell ref="E41:F41"/>
    <mergeCell ref="E61:F61"/>
    <mergeCell ref="E63:F63"/>
    <mergeCell ref="E57:F57"/>
    <mergeCell ref="G66:I66"/>
    <mergeCell ref="G76:I76"/>
    <mergeCell ref="G58:I58"/>
    <mergeCell ref="G59:H59"/>
    <mergeCell ref="G60:I60"/>
    <mergeCell ref="G61:I61"/>
    <mergeCell ref="G62:I62"/>
    <mergeCell ref="G63:H63"/>
    <mergeCell ref="G56:I56"/>
    <mergeCell ref="G75:H75"/>
    <mergeCell ref="G67:H67"/>
    <mergeCell ref="G68:I68"/>
    <mergeCell ref="G20:I20"/>
    <mergeCell ref="G21:I21"/>
    <mergeCell ref="E102:F102"/>
    <mergeCell ref="E87:F87"/>
    <mergeCell ref="E89:F89"/>
    <mergeCell ref="E91:F91"/>
    <mergeCell ref="E83:F83"/>
    <mergeCell ref="E85:F85"/>
    <mergeCell ref="E25:F25"/>
    <mergeCell ref="G25:I25"/>
    <mergeCell ref="G26:I26"/>
    <mergeCell ref="E27:F27"/>
    <mergeCell ref="G27:H27"/>
    <mergeCell ref="G28:I28"/>
    <mergeCell ref="G22:I22"/>
    <mergeCell ref="E33:F33"/>
    <mergeCell ref="G33:I33"/>
    <mergeCell ref="E21:F21"/>
    <mergeCell ref="E31:F31"/>
    <mergeCell ref="G31:H31"/>
    <mergeCell ref="E39:F39"/>
    <mergeCell ref="G39:H39"/>
    <mergeCell ref="E23:F23"/>
    <mergeCell ref="E29:F29"/>
    <mergeCell ref="J2:M4"/>
    <mergeCell ref="P2:R2"/>
    <mergeCell ref="P3:R3"/>
    <mergeCell ref="P4:R4"/>
    <mergeCell ref="A5:M5"/>
    <mergeCell ref="A6:A13"/>
    <mergeCell ref="B6:J7"/>
    <mergeCell ref="M12:M13"/>
    <mergeCell ref="D12:D13"/>
    <mergeCell ref="E12:F13"/>
    <mergeCell ref="L9:M11"/>
    <mergeCell ref="B12:B13"/>
    <mergeCell ref="C12:C13"/>
    <mergeCell ref="G9:G11"/>
    <mergeCell ref="H9:H11"/>
    <mergeCell ref="K9:K11"/>
    <mergeCell ref="B8:N8"/>
    <mergeCell ref="K12:K13"/>
    <mergeCell ref="L12:L13"/>
    <mergeCell ref="E14:F14"/>
    <mergeCell ref="E15:F15"/>
    <mergeCell ref="E17:F17"/>
    <mergeCell ref="E19:F19"/>
    <mergeCell ref="J12:J13"/>
    <mergeCell ref="B10:F10"/>
    <mergeCell ref="D11:F11"/>
    <mergeCell ref="I9:I11"/>
    <mergeCell ref="J9:J11"/>
    <mergeCell ref="B9:F9"/>
    <mergeCell ref="G12:I13"/>
    <mergeCell ref="G14:H14"/>
    <mergeCell ref="G15:H15"/>
    <mergeCell ref="G19:H19"/>
    <mergeCell ref="G319:I319"/>
    <mergeCell ref="G320:H320"/>
    <mergeCell ref="G321:I321"/>
    <mergeCell ref="G316:H316"/>
    <mergeCell ref="G317:I317"/>
    <mergeCell ref="G318:I318"/>
    <mergeCell ref="G310:I310"/>
    <mergeCell ref="G313:I313"/>
    <mergeCell ref="G314:I314"/>
    <mergeCell ref="G311:I311"/>
    <mergeCell ref="G23:H23"/>
    <mergeCell ref="G30:I30"/>
    <mergeCell ref="G80:I80"/>
    <mergeCell ref="G74:I74"/>
    <mergeCell ref="G78:I78"/>
    <mergeCell ref="G32:I32"/>
    <mergeCell ref="G29:I29"/>
    <mergeCell ref="G24:I24"/>
    <mergeCell ref="G107:I107"/>
    <mergeCell ref="G34:I34"/>
    <mergeCell ref="G40:I40"/>
    <mergeCell ref="G41:I41"/>
    <mergeCell ref="G42:I42"/>
    <mergeCell ref="G48:I48"/>
    <mergeCell ref="G43:H43"/>
    <mergeCell ref="G44:I44"/>
    <mergeCell ref="G45:I45"/>
    <mergeCell ref="G47:H47"/>
    <mergeCell ref="G51:H51"/>
    <mergeCell ref="G70:I70"/>
    <mergeCell ref="G49:I49"/>
    <mergeCell ref="G50:I50"/>
    <mergeCell ref="G64:I64"/>
    <mergeCell ref="G65:I65"/>
    <mergeCell ref="G383:I383"/>
    <mergeCell ref="G374:I374"/>
    <mergeCell ref="G375:I375"/>
    <mergeCell ref="G376:H376"/>
    <mergeCell ref="G377:I377"/>
    <mergeCell ref="G378:I378"/>
    <mergeCell ref="G379:I379"/>
    <mergeCell ref="G380:H380"/>
    <mergeCell ref="A15:A18"/>
    <mergeCell ref="G16:I16"/>
    <mergeCell ref="G17:I17"/>
    <mergeCell ref="G18:I18"/>
    <mergeCell ref="G382:I382"/>
    <mergeCell ref="G369:I369"/>
    <mergeCell ref="G370:I370"/>
    <mergeCell ref="G371:I371"/>
    <mergeCell ref="G357:I357"/>
    <mergeCell ref="G372:H372"/>
    <mergeCell ref="G373:I373"/>
    <mergeCell ref="G381:I381"/>
    <mergeCell ref="G363:I363"/>
    <mergeCell ref="G364:H364"/>
    <mergeCell ref="G365:I365"/>
    <mergeCell ref="G366:I366"/>
    <mergeCell ref="G367:I367"/>
    <mergeCell ref="G368:H368"/>
    <mergeCell ref="G332:H332"/>
    <mergeCell ref="G333:I333"/>
    <mergeCell ref="G334:I334"/>
    <mergeCell ref="G335:I335"/>
    <mergeCell ref="G336:H336"/>
    <mergeCell ref="G329:I329"/>
    <mergeCell ref="G362:I362"/>
    <mergeCell ref="G337:I337"/>
    <mergeCell ref="G338:I338"/>
    <mergeCell ref="G359:I359"/>
    <mergeCell ref="G360:H360"/>
    <mergeCell ref="G361:I361"/>
    <mergeCell ref="G339:I339"/>
    <mergeCell ref="G340:H340"/>
    <mergeCell ref="G356:H356"/>
    <mergeCell ref="G353:I353"/>
    <mergeCell ref="G358:I358"/>
    <mergeCell ref="G352:H352"/>
    <mergeCell ref="G322:I322"/>
    <mergeCell ref="G341:I341"/>
    <mergeCell ref="G342:I342"/>
    <mergeCell ref="G343:I343"/>
    <mergeCell ref="G344:H344"/>
    <mergeCell ref="G327:I327"/>
    <mergeCell ref="G328:H328"/>
    <mergeCell ref="G330:I330"/>
    <mergeCell ref="G331:I331"/>
    <mergeCell ref="G323:I323"/>
    <mergeCell ref="G324:H324"/>
    <mergeCell ref="G325:I325"/>
    <mergeCell ref="G326:I326"/>
    <mergeCell ref="G298:I298"/>
    <mergeCell ref="G299:I299"/>
    <mergeCell ref="G300:H300"/>
    <mergeCell ref="G301:I301"/>
    <mergeCell ref="G302:I302"/>
    <mergeCell ref="G303:I303"/>
    <mergeCell ref="G297:I297"/>
    <mergeCell ref="G354:I354"/>
    <mergeCell ref="G355:I355"/>
    <mergeCell ref="G345:I345"/>
    <mergeCell ref="G346:I346"/>
    <mergeCell ref="G347:I347"/>
    <mergeCell ref="G348:H348"/>
    <mergeCell ref="G349:I349"/>
    <mergeCell ref="G350:I350"/>
    <mergeCell ref="G351:I351"/>
    <mergeCell ref="G312:H312"/>
    <mergeCell ref="G315:I315"/>
    <mergeCell ref="G304:H304"/>
    <mergeCell ref="G305:I305"/>
    <mergeCell ref="G306:I306"/>
    <mergeCell ref="G307:I307"/>
    <mergeCell ref="G308:H308"/>
    <mergeCell ref="G309:I309"/>
    <mergeCell ref="G294:I294"/>
    <mergeCell ref="G295:I295"/>
    <mergeCell ref="G296:H296"/>
    <mergeCell ref="G273:I273"/>
    <mergeCell ref="G274:I274"/>
    <mergeCell ref="G275:I275"/>
    <mergeCell ref="G276:H276"/>
    <mergeCell ref="G277:I277"/>
    <mergeCell ref="G278:I278"/>
    <mergeCell ref="G279:I279"/>
    <mergeCell ref="G280:H280"/>
    <mergeCell ref="G281:I281"/>
    <mergeCell ref="G282:I282"/>
    <mergeCell ref="G283:I283"/>
    <mergeCell ref="G284:H284"/>
    <mergeCell ref="G285:I285"/>
    <mergeCell ref="G286:I286"/>
    <mergeCell ref="G287:I287"/>
    <mergeCell ref="G288:H288"/>
    <mergeCell ref="G289:I289"/>
    <mergeCell ref="G290:I290"/>
    <mergeCell ref="G291:I291"/>
    <mergeCell ref="G292:H292"/>
    <mergeCell ref="G293:I293"/>
    <mergeCell ref="G270:I270"/>
    <mergeCell ref="G271:I271"/>
    <mergeCell ref="G272:H272"/>
    <mergeCell ref="G255:I255"/>
    <mergeCell ref="G256:H256"/>
    <mergeCell ref="G257:I257"/>
    <mergeCell ref="G258:I258"/>
    <mergeCell ref="G259:I259"/>
    <mergeCell ref="G260:H260"/>
    <mergeCell ref="G261:I261"/>
    <mergeCell ref="G262:I262"/>
    <mergeCell ref="G263:I263"/>
    <mergeCell ref="G264:H264"/>
    <mergeCell ref="G265:I265"/>
    <mergeCell ref="G266:I266"/>
    <mergeCell ref="G267:I267"/>
    <mergeCell ref="G268:H268"/>
    <mergeCell ref="G269:I269"/>
    <mergeCell ref="E374:F374"/>
    <mergeCell ref="E376:F376"/>
    <mergeCell ref="E378:F378"/>
    <mergeCell ref="E380:F380"/>
    <mergeCell ref="E382:F382"/>
    <mergeCell ref="E354:F354"/>
    <mergeCell ref="E356:F356"/>
    <mergeCell ref="E358:F358"/>
    <mergeCell ref="E360:F360"/>
    <mergeCell ref="E362:F362"/>
    <mergeCell ref="E370:F370"/>
    <mergeCell ref="E372:F372"/>
    <mergeCell ref="E364:F364"/>
    <mergeCell ref="E366:F366"/>
    <mergeCell ref="E336:F336"/>
    <mergeCell ref="E338:F338"/>
    <mergeCell ref="E340:F340"/>
    <mergeCell ref="E342:F342"/>
    <mergeCell ref="E344:F344"/>
    <mergeCell ref="E346:F346"/>
    <mergeCell ref="E284:F284"/>
    <mergeCell ref="E286:F286"/>
    <mergeCell ref="E348:F348"/>
    <mergeCell ref="E288:F288"/>
    <mergeCell ref="E302:F302"/>
    <mergeCell ref="E350:F350"/>
    <mergeCell ref="E352:F352"/>
    <mergeCell ref="E368:F368"/>
    <mergeCell ref="E290:F290"/>
    <mergeCell ref="E292:F292"/>
    <mergeCell ref="E294:F294"/>
    <mergeCell ref="E296:F296"/>
    <mergeCell ref="E308:F308"/>
    <mergeCell ref="E310:F310"/>
    <mergeCell ref="E312:F312"/>
    <mergeCell ref="E314:F314"/>
    <mergeCell ref="E316:F316"/>
    <mergeCell ref="E318:F318"/>
    <mergeCell ref="E320:F320"/>
    <mergeCell ref="E322:F322"/>
    <mergeCell ref="E324:F324"/>
    <mergeCell ref="E326:F326"/>
    <mergeCell ref="E328:F328"/>
    <mergeCell ref="E330:F330"/>
    <mergeCell ref="E332:F332"/>
    <mergeCell ref="E334:F334"/>
    <mergeCell ref="E304:F304"/>
    <mergeCell ref="E306:F306"/>
    <mergeCell ref="E300:F300"/>
    <mergeCell ref="E220:F220"/>
    <mergeCell ref="E222:F222"/>
    <mergeCell ref="E266:F266"/>
    <mergeCell ref="E268:F268"/>
    <mergeCell ref="E270:F270"/>
    <mergeCell ref="E254:F254"/>
    <mergeCell ref="E256:F256"/>
    <mergeCell ref="E258:F258"/>
    <mergeCell ref="E260:F260"/>
    <mergeCell ref="E262:F262"/>
    <mergeCell ref="E264:F264"/>
    <mergeCell ref="E224:F224"/>
    <mergeCell ref="E226:F226"/>
    <mergeCell ref="E228:F228"/>
    <mergeCell ref="E230:F230"/>
    <mergeCell ref="E232:F232"/>
    <mergeCell ref="E234:F234"/>
    <mergeCell ref="E242:F242"/>
    <mergeCell ref="E236:F236"/>
    <mergeCell ref="E238:F238"/>
    <mergeCell ref="E240:F240"/>
    <mergeCell ref="E200:F200"/>
    <mergeCell ref="E202:F202"/>
    <mergeCell ref="E204:F204"/>
    <mergeCell ref="E206:F206"/>
    <mergeCell ref="E208:F208"/>
    <mergeCell ref="E210:F210"/>
    <mergeCell ref="E196:F196"/>
    <mergeCell ref="E198:F198"/>
    <mergeCell ref="E298:F298"/>
    <mergeCell ref="E244:F244"/>
    <mergeCell ref="E246:F246"/>
    <mergeCell ref="E248:F248"/>
    <mergeCell ref="E250:F250"/>
    <mergeCell ref="E252:F252"/>
    <mergeCell ref="E278:F278"/>
    <mergeCell ref="E280:F280"/>
    <mergeCell ref="E272:F272"/>
    <mergeCell ref="E274:F274"/>
    <mergeCell ref="E276:F276"/>
    <mergeCell ref="E282:F282"/>
    <mergeCell ref="E212:F212"/>
    <mergeCell ref="E214:F214"/>
    <mergeCell ref="E216:F216"/>
    <mergeCell ref="E218:F218"/>
    <mergeCell ref="E170:F170"/>
    <mergeCell ref="E176:F176"/>
    <mergeCell ref="E172:F172"/>
    <mergeCell ref="E178:F178"/>
    <mergeCell ref="E174:F174"/>
    <mergeCell ref="E180:F180"/>
    <mergeCell ref="E190:F190"/>
    <mergeCell ref="E192:F192"/>
    <mergeCell ref="E194:F194"/>
    <mergeCell ref="E184:F184"/>
    <mergeCell ref="E182:F182"/>
    <mergeCell ref="A108:A111"/>
    <mergeCell ref="A112:A115"/>
    <mergeCell ref="E126:F126"/>
    <mergeCell ref="E128:F128"/>
    <mergeCell ref="E130:F130"/>
    <mergeCell ref="E150:F150"/>
    <mergeCell ref="E152:F152"/>
    <mergeCell ref="E154:F154"/>
    <mergeCell ref="A116:A119"/>
    <mergeCell ref="E162:F162"/>
    <mergeCell ref="E164:F164"/>
    <mergeCell ref="E138:F138"/>
    <mergeCell ref="E166:F166"/>
    <mergeCell ref="E140:F140"/>
    <mergeCell ref="E142:F142"/>
    <mergeCell ref="E144:F144"/>
    <mergeCell ref="E146:F146"/>
    <mergeCell ref="E148:F148"/>
    <mergeCell ref="A220:A223"/>
    <mergeCell ref="A252:A255"/>
    <mergeCell ref="A256:A259"/>
    <mergeCell ref="A260:A263"/>
    <mergeCell ref="E132:F132"/>
    <mergeCell ref="E134:F134"/>
    <mergeCell ref="A120:A123"/>
    <mergeCell ref="A124:A127"/>
    <mergeCell ref="A128:A131"/>
    <mergeCell ref="E136:F136"/>
    <mergeCell ref="E120:F120"/>
    <mergeCell ref="E186:F186"/>
    <mergeCell ref="E188:F188"/>
    <mergeCell ref="A156:A159"/>
    <mergeCell ref="A132:A135"/>
    <mergeCell ref="A236:A239"/>
    <mergeCell ref="A240:A243"/>
    <mergeCell ref="A244:A247"/>
    <mergeCell ref="A248:A251"/>
    <mergeCell ref="A136:A139"/>
    <mergeCell ref="A140:A143"/>
    <mergeCell ref="A144:A147"/>
    <mergeCell ref="A148:A151"/>
    <mergeCell ref="A152:A155"/>
    <mergeCell ref="A63:A66"/>
    <mergeCell ref="A67:A70"/>
    <mergeCell ref="A284:A287"/>
    <mergeCell ref="A288:A291"/>
    <mergeCell ref="A292:A295"/>
    <mergeCell ref="A272:A275"/>
    <mergeCell ref="A276:A279"/>
    <mergeCell ref="A280:A283"/>
    <mergeCell ref="A71:A74"/>
    <mergeCell ref="A104:A107"/>
    <mergeCell ref="A75:A78"/>
    <mergeCell ref="A79:A82"/>
    <mergeCell ref="A83:A86"/>
    <mergeCell ref="A87:A90"/>
    <mergeCell ref="A91:A95"/>
    <mergeCell ref="A96:A99"/>
    <mergeCell ref="A100:A103"/>
    <mergeCell ref="A264:A267"/>
    <mergeCell ref="A268:A271"/>
    <mergeCell ref="A200:A203"/>
    <mergeCell ref="A204:A207"/>
    <mergeCell ref="A208:A211"/>
    <mergeCell ref="A212:A215"/>
    <mergeCell ref="A216:A219"/>
    <mergeCell ref="A296:A299"/>
    <mergeCell ref="A376:A379"/>
    <mergeCell ref="A332:A335"/>
    <mergeCell ref="A336:A339"/>
    <mergeCell ref="A300:A303"/>
    <mergeCell ref="A304:A307"/>
    <mergeCell ref="A372:A375"/>
    <mergeCell ref="A308:A311"/>
    <mergeCell ref="A312:A315"/>
    <mergeCell ref="A316:A319"/>
    <mergeCell ref="A320:A323"/>
    <mergeCell ref="A324:A327"/>
    <mergeCell ref="A328:A331"/>
    <mergeCell ref="A368:A371"/>
    <mergeCell ref="A19:A22"/>
    <mergeCell ref="A23:A26"/>
    <mergeCell ref="A27:A30"/>
    <mergeCell ref="A31:A34"/>
    <mergeCell ref="A35:A38"/>
    <mergeCell ref="A39:A42"/>
    <mergeCell ref="A43:A46"/>
    <mergeCell ref="A228:A231"/>
    <mergeCell ref="A232:A235"/>
    <mergeCell ref="A184:A187"/>
    <mergeCell ref="A188:A191"/>
    <mergeCell ref="A192:A195"/>
    <mergeCell ref="A196:A199"/>
    <mergeCell ref="A160:A163"/>
    <mergeCell ref="A164:A167"/>
    <mergeCell ref="A168:A171"/>
    <mergeCell ref="A172:A175"/>
    <mergeCell ref="A176:A179"/>
    <mergeCell ref="A224:A227"/>
    <mergeCell ref="A180:A183"/>
    <mergeCell ref="A47:A50"/>
    <mergeCell ref="A51:A54"/>
    <mergeCell ref="A55:A58"/>
    <mergeCell ref="A59:A62"/>
    <mergeCell ref="A384:A387"/>
    <mergeCell ref="A340:A343"/>
    <mergeCell ref="A344:A347"/>
    <mergeCell ref="A348:A351"/>
    <mergeCell ref="A352:A355"/>
    <mergeCell ref="A356:A359"/>
    <mergeCell ref="A360:A363"/>
    <mergeCell ref="A364:A367"/>
    <mergeCell ref="A380:A383"/>
    <mergeCell ref="G72:I72"/>
    <mergeCell ref="G73:I73"/>
    <mergeCell ref="G53:I53"/>
    <mergeCell ref="G54:I54"/>
    <mergeCell ref="G55:H55"/>
    <mergeCell ref="G57:I57"/>
    <mergeCell ref="E53:F53"/>
    <mergeCell ref="E55:F55"/>
    <mergeCell ref="E35:F35"/>
    <mergeCell ref="G35:H35"/>
    <mergeCell ref="G36:I36"/>
    <mergeCell ref="E37:F37"/>
    <mergeCell ref="G37:I37"/>
    <mergeCell ref="G38:I38"/>
    <mergeCell ref="G52:I52"/>
    <mergeCell ref="E67:F67"/>
    <mergeCell ref="E69:F69"/>
    <mergeCell ref="E71:F71"/>
    <mergeCell ref="G71:H71"/>
    <mergeCell ref="G69:I69"/>
    <mergeCell ref="G77:I77"/>
    <mergeCell ref="G81:I81"/>
    <mergeCell ref="E73:F73"/>
    <mergeCell ref="E75:F75"/>
    <mergeCell ref="E77:F77"/>
    <mergeCell ref="G140:H140"/>
    <mergeCell ref="G168:H168"/>
    <mergeCell ref="G169:I169"/>
    <mergeCell ref="G170:I170"/>
    <mergeCell ref="G147:I147"/>
    <mergeCell ref="G151:I151"/>
    <mergeCell ref="E156:F156"/>
    <mergeCell ref="E158:F158"/>
    <mergeCell ref="E160:F160"/>
    <mergeCell ref="E168:F168"/>
    <mergeCell ref="E106:F106"/>
    <mergeCell ref="E108:F108"/>
    <mergeCell ref="E110:F110"/>
    <mergeCell ref="E112:F112"/>
    <mergeCell ref="E124:F124"/>
    <mergeCell ref="E122:F122"/>
    <mergeCell ref="E114:F114"/>
    <mergeCell ref="E116:F116"/>
    <mergeCell ref="E118:F118"/>
    <mergeCell ref="G180:I180"/>
    <mergeCell ref="G162:I162"/>
    <mergeCell ref="G155:I155"/>
    <mergeCell ref="G159:I159"/>
    <mergeCell ref="G163:I163"/>
    <mergeCell ref="G173:I173"/>
    <mergeCell ref="G171:I171"/>
    <mergeCell ref="G158:I158"/>
    <mergeCell ref="G115:I115"/>
    <mergeCell ref="G119:I119"/>
    <mergeCell ref="G123:I123"/>
    <mergeCell ref="G127:I127"/>
    <mergeCell ref="G131:I131"/>
    <mergeCell ref="G135:I135"/>
    <mergeCell ref="G130:I130"/>
    <mergeCell ref="G121:I121"/>
    <mergeCell ref="G138:I138"/>
    <mergeCell ref="G136:H136"/>
    <mergeCell ref="G124:H124"/>
    <mergeCell ref="G125:I125"/>
    <mergeCell ref="G126:I126"/>
    <mergeCell ref="G137:I137"/>
    <mergeCell ref="G128:H128"/>
    <mergeCell ref="G129:I129"/>
  </mergeCells>
  <conditionalFormatting sqref="P15">
    <cfRule type="notContainsBlanks" dxfId="0" priority="1">
      <formula>LEN(TRIM(P15))&gt;0</formula>
    </cfRule>
  </conditionalFormatting>
  <dataValidations count="22">
    <dataValidation type="date" allowBlank="1" showInputMessage="1" showErrorMessage="1" prompt="Event Beginning Date Example - Event beginning date using the format MM/DD/YYYY listed here._x000a_" sqref="D16 D20 D97 D84 D32 D36 D24 D44 D40 D48 D165 D52 D56 D64 D60 D68 D72 D76 D80 D88 D92 D28 D133 D105 D109 D113 D117 D121 D125 D129 D161 D141 D145 D149 D153 D157 D137 D169" xr:uid="{00000000-0002-0000-0B00-000000000000}">
      <formula1>40179</formula1>
      <formula2>73051</formula2>
    </dataValidation>
    <dataValidation type="date" allowBlank="1" showInputMessage="1" showErrorMessage="1" prompt="Event Ending Date - List Event ending date here using the format MM/DD/YYYY." sqref="D383 D375 D371 D367 D379 D363 D359 D355 D351 D347 D343 D339 D335 D331 D327 D323 D319 D315 D311 D307 D303 D299 D295 D291 D287 D283 D279 D275 D271 D267 D263 D259 D255 D251 D247 D243 D239 D235 D231 D227 D223 D219 D215 D211 D207 D203 D191 D195 D199" xr:uid="{00000000-0002-0000-0B00-000001000000}">
      <formula1>40179</formula1>
      <formula2>73051</formula2>
    </dataValidation>
    <dataValidation type="date" allowBlank="1" showInputMessage="1" showErrorMessage="1" prompt="Event Beginning Date - Insert event beginning date using the format MM/DD/YYYY here._x000a_" sqref="D381 D373 D369 D365 D377 D361 D357 D353 D349 D345 D341 D337 D333 D329 D325 D321 D317 D313 D309 D305 D301 D297 D293 D289 D285 D281 D277 D273 D269 D265 D261 D257 D253 D249 D245 D241 D237 D233 D229 D225 D221 D217 D213 D209 D205 D201 D189 D193 D197" xr:uid="{00000000-0002-0000-0B00-000002000000}">
      <formula1>40179</formula1>
      <formula2>73051</formula2>
    </dataValidation>
    <dataValidation type="decimal" allowBlank="1" showInputMessage="1" showErrorMessage="1" prompt="Year - Enter the current year here.  It will populate the correct year in the rest of the form." sqref="M7" xr:uid="{00000000-0002-0000-0B00-000003000000}">
      <formula1>2011</formula1>
      <formula2>2050</formula2>
    </dataValidation>
    <dataValidation type="date" allowBlank="1" showInputMessage="1" showErrorMessage="1" prompt="Event Ending Date Example - Event ending date is listed here using the form MM/DD/YYYY." sqref="D18 D22 D103 D86 D34 D38 D26 D46 D42 D50 D167 D54 D58 D66 D62 D70 D74 D78 D82 D94:D95 D90 D30 D99 D101 D107 D111 D115 D119 D123 D127 D131 D163 D135 D143 D147 D151 D155 D159 D139 D171" xr:uid="{00000000-0002-0000-0B00-000004000000}">
      <formula1>40179</formula1>
      <formula2>73051</formula2>
    </dataValidation>
    <dataValidation allowBlank="1" showInputMessage="1" showErrorMessage="1" promptTitle="Benefit #3- Payment in-kind" prompt="If there is a benefit #3 and it was paid in-kind, mark this box with an  x._x000a_" sqref="L174 L178 L182 L186" xr:uid="{00000000-0002-0000-0B00-000005000000}"/>
    <dataValidation allowBlank="1" showInputMessage="1" showErrorMessage="1" promptTitle="Benefit #1- Payment in-kind" prompt="If there is a benefit #1 and it was paid in-kind, mark this box with an  x._x000a_" sqref="L172:L173 L176:L177 L180:L181 L184:L185 L168 L164 L160 L156 L152 L148 L144 L140 L136 L132 L128 L124 L120 L116 L112 L104 L100 L96 L91 L87 L83 L79 L75 L71 L67 L63 L59 L55 L51 L47 L43 L39 L35 L31 L27 L23 L19 L15" xr:uid="{00000000-0002-0000-0B00-000006000000}"/>
    <dataValidation allowBlank="1" showInputMessage="1" showErrorMessage="1" promptTitle="Benefit #3--Payment by Check" prompt="If there is a benefit #3 and it was paid by check, mark an x in this cell._x000a_" sqref="K174 K178 K182 K186" xr:uid="{00000000-0002-0000-0B00-000007000000}"/>
    <dataValidation allowBlank="1" showInputMessage="1" showErrorMessage="1" promptTitle="Benefit #1--Payment by Check" prompt="If there is a benefit #1 and it was paid by check, mark an x in this cell._x000a_" sqref="K172:K173 K184:K185 K180:K181 K176:K177 K168 K164 K160 K156 K152 K148 K144 K140 K136 K132 K128 K124 K120 K116 K112 K104 K100 K96 K91 K87 K83 K79 K75 K71 K67 K63 K59 K55 K51 K47 K43 K39 K35 K31 K27 K23 K19 K15" xr:uid="{00000000-0002-0000-0B00-000008000000}"/>
    <dataValidation allowBlank="1" showInputMessage="1" showErrorMessage="1" promptTitle="Benefit #3 Description" prompt="Benefit #3 description is listed here" sqref="J174 J178 J182 J186" xr:uid="{00000000-0002-0000-0B00-000009000000}"/>
    <dataValidation allowBlank="1" showInputMessage="1" showErrorMessage="1" promptTitle="Benefit #3 Total Amount" prompt="The total amount of Benefit #3 is entered here." sqref="M174 M178 M182 M186" xr:uid="{00000000-0002-0000-0B00-00000A000000}"/>
    <dataValidation allowBlank="1" showInputMessage="1" showErrorMessage="1" promptTitle="Benefit #1 Total Amount" prompt="The total amount of Benefit #1 is entered here." sqref="M172:M173 M184:M185 M180:M181 M176:M177 M168 M164 M160 M156 M152 M148 M144 M140 M136 M132 M128 M124 M120 M116 M112 M104 M100 M96 M91 M87 M83 M79 M75 M71 M67 M63 M59 M55 M51 M47 M43 M39 M35 M31 M27 M23 M19 M15" xr:uid="{00000000-0002-0000-0B00-00000B000000}"/>
    <dataValidation allowBlank="1" showInputMessage="1" showErrorMessage="1" promptTitle="Benefit#1 Description" prompt="Benefit Description for Entry #1 is listed here." sqref="J172:J173 J184:J185 J180:J181 J176:J177 J168 J164 J160 J156 J152 J148 J144 J140 J136 J132 J128 J124 J120 J116 J112 J104 J100 J96 J91 J87 J83 J79 J75 J71 J67 J63 J59 J55 J51 J47 J43 J39 J35 J31 J27 J23 J19 J15" xr:uid="{00000000-0002-0000-0B00-00000C000000}"/>
    <dataValidation allowBlank="1" showInputMessage="1" showErrorMessage="1" promptTitle="Travel Date(s)" prompt="List the dates of travel here expressed in the format MM/DD/YYYY-MM/DD/YYYY." sqref="F175 F187 F183 F179" xr:uid="{00000000-0002-0000-0B00-00000D000000}"/>
    <dataValidation type="date" allowBlank="1" showInputMessage="1" showErrorMessage="1" errorTitle="Data Entry Error" error="Please enter date using MM/DD/YYYY" promptTitle="Event Ending Date" prompt="List Event ending date here using the format MM/DD/YYYY." sqref="D175 D187 D183 D179" xr:uid="{00000000-0002-0000-0B00-00000E000000}">
      <formula1>40179</formula1>
      <formula2>73051</formula2>
    </dataValidation>
    <dataValidation allowBlank="1" showInputMessage="1" showErrorMessage="1" promptTitle="Event Sponsor" prompt="List the event sponsor here." sqref="C175 C187 C183 C179" xr:uid="{00000000-0002-0000-0B00-00000F000000}"/>
    <dataValidation allowBlank="1" showInputMessage="1" showErrorMessage="1" promptTitle="Traveler Title" prompt="List traveler's title here." sqref="B175 B187 B183 B179" xr:uid="{00000000-0002-0000-0B00-000010000000}"/>
    <dataValidation allowBlank="1" showInputMessage="1" showErrorMessage="1" promptTitle="Location " prompt="List location of event here." sqref="F173 F177 F181 F185" xr:uid="{00000000-0002-0000-0B00-000011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73 D177 D181 D185" xr:uid="{00000000-0002-0000-0B00-000012000000}">
      <formula1>40179</formula1>
      <formula2>73051</formula2>
    </dataValidation>
    <dataValidation allowBlank="1" showInputMessage="1" showErrorMessage="1" promptTitle="Event Description" prompt="Provide event description (e.g. title of the conference) here." sqref="C173 C185 C181 C177" xr:uid="{00000000-0002-0000-0B00-000013000000}"/>
    <dataValidation allowBlank="1" showInputMessage="1" showErrorMessage="1" promptTitle="Traveler Name " prompt="List traveler's first and last name here." sqref="B173 B177 B181 B185" xr:uid="{00000000-0002-0000-0B00-000014000000}"/>
    <dataValidation allowBlank="1" showInputMessage="1" showErrorMessage="1" promptTitle="Benefit Source" prompt="List the benefit source here." sqref="G173 G177 G181 G185" xr:uid="{00000000-0002-0000-0B00-000015000000}"/>
  </dataValidations>
  <pageMargins left="0.7" right="0.7" top="0" bottom="0.25" header="0" footer="0"/>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25"/>
  <sheetViews>
    <sheetView topLeftCell="A2" zoomScaleNormal="100" workbookViewId="0">
      <selection activeCell="L7" sqref="L7"/>
    </sheetView>
  </sheetViews>
  <sheetFormatPr defaultColWidth="8.8164062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NAVY, Naval Postgraduate School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11</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150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964</v>
      </c>
      <c r="C10" s="355"/>
      <c r="D10" s="355"/>
      <c r="E10" s="355"/>
      <c r="F10" s="380"/>
      <c r="G10" s="421"/>
      <c r="H10" s="427"/>
      <c r="I10" s="424"/>
      <c r="J10" s="369"/>
      <c r="K10" s="418"/>
      <c r="L10" s="413"/>
      <c r="M10" s="414"/>
      <c r="N10" s="21"/>
      <c r="O10" s="18"/>
    </row>
    <row r="11" spans="1:19" customFormat="1" ht="13.5" thickBot="1">
      <c r="A11" s="392"/>
      <c r="B11" s="39" t="s">
        <v>334</v>
      </c>
      <c r="C11" s="40" t="s">
        <v>963</v>
      </c>
      <c r="D11" s="374" t="s">
        <v>962</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30">
      <c r="A19" s="411"/>
      <c r="B19" s="10" t="s">
        <v>961</v>
      </c>
      <c r="C19" s="10" t="s">
        <v>960</v>
      </c>
      <c r="D19" s="4">
        <v>45433</v>
      </c>
      <c r="E19" s="10"/>
      <c r="F19" s="10" t="s">
        <v>786</v>
      </c>
      <c r="G19" s="354" t="s">
        <v>959</v>
      </c>
      <c r="H19" s="355"/>
      <c r="I19" s="356"/>
      <c r="J19" s="45" t="s">
        <v>355</v>
      </c>
      <c r="K19" s="45"/>
      <c r="L19" s="45" t="s">
        <v>331</v>
      </c>
      <c r="M19" s="54">
        <v>2432</v>
      </c>
      <c r="N19" s="2"/>
      <c r="V19" s="51"/>
    </row>
    <row r="20" spans="1:22" ht="21">
      <c r="A20" s="411"/>
      <c r="B20" s="55" t="s">
        <v>357</v>
      </c>
      <c r="C20" s="55" t="s">
        <v>358</v>
      </c>
      <c r="D20" s="55" t="s">
        <v>359</v>
      </c>
      <c r="E20" s="348" t="s">
        <v>360</v>
      </c>
      <c r="F20" s="348"/>
      <c r="G20" s="357"/>
      <c r="H20" s="358"/>
      <c r="I20" s="359"/>
      <c r="J20" s="15" t="s">
        <v>361</v>
      </c>
      <c r="K20" s="16"/>
      <c r="L20" s="16" t="s">
        <v>331</v>
      </c>
      <c r="M20" s="299">
        <v>11061.3</v>
      </c>
      <c r="N20" s="2"/>
      <c r="V20" s="52"/>
    </row>
    <row r="21" spans="1:22" ht="20.5" thickBot="1">
      <c r="A21" s="412"/>
      <c r="B21" s="11" t="s">
        <v>958</v>
      </c>
      <c r="C21" s="11" t="s">
        <v>957</v>
      </c>
      <c r="D21" s="53">
        <v>45435</v>
      </c>
      <c r="E21" s="13" t="s">
        <v>364</v>
      </c>
      <c r="F21" s="14" t="s">
        <v>956</v>
      </c>
      <c r="G21" s="431"/>
      <c r="H21" s="432"/>
      <c r="I21" s="433"/>
      <c r="J21" s="15" t="s">
        <v>366</v>
      </c>
      <c r="K21" s="16"/>
      <c r="L21" s="16" t="s">
        <v>331</v>
      </c>
      <c r="M21" s="79">
        <v>695</v>
      </c>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30.5" thickBot="1">
      <c r="A23" s="346"/>
      <c r="B23" s="10" t="s">
        <v>955</v>
      </c>
      <c r="C23" s="10" t="s">
        <v>951</v>
      </c>
      <c r="D23" s="4">
        <v>45516</v>
      </c>
      <c r="E23" s="10"/>
      <c r="F23" s="10" t="s">
        <v>950</v>
      </c>
      <c r="G23" s="354" t="s">
        <v>949</v>
      </c>
      <c r="H23" s="355"/>
      <c r="I23" s="356"/>
      <c r="J23" s="45" t="s">
        <v>355</v>
      </c>
      <c r="K23" s="45"/>
      <c r="L23" s="45" t="s">
        <v>331</v>
      </c>
      <c r="M23" s="46">
        <v>2832.44</v>
      </c>
      <c r="N23" s="2"/>
      <c r="V23" s="52"/>
    </row>
    <row r="24" spans="1:22" ht="21.5" thickBot="1">
      <c r="A24" s="346"/>
      <c r="B24" s="55" t="s">
        <v>357</v>
      </c>
      <c r="C24" s="55" t="s">
        <v>358</v>
      </c>
      <c r="D24" s="55" t="s">
        <v>359</v>
      </c>
      <c r="E24" s="348" t="s">
        <v>360</v>
      </c>
      <c r="F24" s="348"/>
      <c r="G24" s="357"/>
      <c r="H24" s="358"/>
      <c r="I24" s="359"/>
      <c r="J24" s="15" t="s">
        <v>361</v>
      </c>
      <c r="K24" s="16"/>
      <c r="L24" s="16" t="s">
        <v>331</v>
      </c>
      <c r="M24" s="17">
        <v>1902.42</v>
      </c>
      <c r="N24" s="2"/>
      <c r="V24" s="52"/>
    </row>
    <row r="25" spans="1:22" ht="40.5" thickBot="1">
      <c r="A25" s="347"/>
      <c r="B25" s="11" t="s">
        <v>954</v>
      </c>
      <c r="C25" s="11" t="s">
        <v>947</v>
      </c>
      <c r="D25" s="53">
        <v>45527</v>
      </c>
      <c r="E25" s="13" t="s">
        <v>364</v>
      </c>
      <c r="F25" s="14" t="s">
        <v>946</v>
      </c>
      <c r="G25" s="351"/>
      <c r="H25" s="352"/>
      <c r="I25" s="353"/>
      <c r="J25" s="15" t="s">
        <v>924</v>
      </c>
      <c r="K25" s="16"/>
      <c r="L25" s="16" t="s">
        <v>331</v>
      </c>
      <c r="M25" s="17" t="s">
        <v>953</v>
      </c>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30.5" thickBot="1">
      <c r="A27" s="346"/>
      <c r="B27" s="10" t="s">
        <v>952</v>
      </c>
      <c r="C27" s="10" t="s">
        <v>951</v>
      </c>
      <c r="D27" s="4">
        <v>45516</v>
      </c>
      <c r="E27" s="10"/>
      <c r="F27" s="10" t="s">
        <v>950</v>
      </c>
      <c r="G27" s="354" t="s">
        <v>949</v>
      </c>
      <c r="H27" s="355"/>
      <c r="I27" s="356"/>
      <c r="J27" s="45" t="s">
        <v>355</v>
      </c>
      <c r="K27" s="45"/>
      <c r="L27" s="45" t="s">
        <v>331</v>
      </c>
      <c r="M27" s="46">
        <v>2832.44</v>
      </c>
      <c r="N27" s="2"/>
      <c r="V27" s="52"/>
    </row>
    <row r="28" spans="1:22" ht="21.5" thickBot="1">
      <c r="A28" s="346"/>
      <c r="B28" s="55" t="s">
        <v>357</v>
      </c>
      <c r="C28" s="55" t="s">
        <v>358</v>
      </c>
      <c r="D28" s="55" t="s">
        <v>359</v>
      </c>
      <c r="E28" s="348" t="s">
        <v>360</v>
      </c>
      <c r="F28" s="348"/>
      <c r="G28" s="357"/>
      <c r="H28" s="358"/>
      <c r="I28" s="359"/>
      <c r="J28" s="15" t="s">
        <v>361</v>
      </c>
      <c r="K28" s="16"/>
      <c r="L28" s="16" t="s">
        <v>331</v>
      </c>
      <c r="M28" s="17">
        <v>1902.42</v>
      </c>
      <c r="N28" s="2"/>
      <c r="V28" s="52"/>
    </row>
    <row r="29" spans="1:22" ht="40.5" thickBot="1">
      <c r="A29" s="347"/>
      <c r="B29" s="11" t="s">
        <v>948</v>
      </c>
      <c r="C29" s="11" t="s">
        <v>947</v>
      </c>
      <c r="D29" s="53">
        <v>45527</v>
      </c>
      <c r="E29" s="13" t="s">
        <v>364</v>
      </c>
      <c r="F29" s="14" t="s">
        <v>946</v>
      </c>
      <c r="G29" s="351"/>
      <c r="H29" s="352"/>
      <c r="I29" s="353"/>
      <c r="J29" s="15" t="s">
        <v>366</v>
      </c>
      <c r="K29" s="16"/>
      <c r="L29" s="16" t="s">
        <v>331</v>
      </c>
      <c r="M29" s="17">
        <v>328.08</v>
      </c>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20.5" thickBot="1">
      <c r="A31" s="346"/>
      <c r="B31" s="10" t="s">
        <v>945</v>
      </c>
      <c r="C31" s="10" t="s">
        <v>944</v>
      </c>
      <c r="D31" s="4">
        <v>45422</v>
      </c>
      <c r="E31" s="10"/>
      <c r="F31" s="10" t="s">
        <v>943</v>
      </c>
      <c r="G31" s="354" t="s">
        <v>941</v>
      </c>
      <c r="H31" s="355"/>
      <c r="I31" s="356"/>
      <c r="J31" s="45" t="s">
        <v>355</v>
      </c>
      <c r="K31" s="45"/>
      <c r="L31" s="45" t="s">
        <v>331</v>
      </c>
      <c r="M31" s="46">
        <v>456.18</v>
      </c>
      <c r="N31" s="2"/>
      <c r="V31" s="52"/>
    </row>
    <row r="32" spans="1:22" ht="21.5" thickBot="1">
      <c r="A32" s="346"/>
      <c r="B32" s="55" t="s">
        <v>357</v>
      </c>
      <c r="C32" s="55" t="s">
        <v>358</v>
      </c>
      <c r="D32" s="55" t="s">
        <v>359</v>
      </c>
      <c r="E32" s="348" t="s">
        <v>360</v>
      </c>
      <c r="F32" s="348"/>
      <c r="G32" s="357"/>
      <c r="H32" s="358"/>
      <c r="I32" s="359"/>
      <c r="J32" s="15" t="s">
        <v>361</v>
      </c>
      <c r="K32" s="16"/>
      <c r="L32" s="16" t="s">
        <v>331</v>
      </c>
      <c r="M32" s="17">
        <v>782.25</v>
      </c>
      <c r="N32" s="2"/>
      <c r="V32" s="52"/>
    </row>
    <row r="33" spans="1:22" ht="30.5" thickBot="1">
      <c r="A33" s="347"/>
      <c r="B33" s="11" t="s">
        <v>942</v>
      </c>
      <c r="C33" s="11" t="s">
        <v>941</v>
      </c>
      <c r="D33" s="53">
        <v>45422</v>
      </c>
      <c r="E33" s="13" t="s">
        <v>364</v>
      </c>
      <c r="F33" s="14" t="s">
        <v>940</v>
      </c>
      <c r="G33" s="351"/>
      <c r="H33" s="352"/>
      <c r="I33" s="353"/>
      <c r="J33" s="15" t="s">
        <v>366</v>
      </c>
      <c r="K33" s="16"/>
      <c r="L33" s="16" t="s">
        <v>331</v>
      </c>
      <c r="M33" s="17">
        <v>50</v>
      </c>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30.5" thickBot="1">
      <c r="A35" s="346"/>
      <c r="B35" s="10" t="s">
        <v>939</v>
      </c>
      <c r="C35" s="10" t="s">
        <v>938</v>
      </c>
      <c r="D35" s="4">
        <v>45552</v>
      </c>
      <c r="E35" s="10"/>
      <c r="F35" s="10" t="s">
        <v>937</v>
      </c>
      <c r="G35" s="354" t="s">
        <v>935</v>
      </c>
      <c r="H35" s="355"/>
      <c r="I35" s="356"/>
      <c r="J35" s="45" t="s">
        <v>355</v>
      </c>
      <c r="K35" s="45"/>
      <c r="L35" s="45" t="s">
        <v>331</v>
      </c>
      <c r="M35" s="46">
        <v>438</v>
      </c>
      <c r="N35" s="2"/>
      <c r="V35" s="52"/>
    </row>
    <row r="36" spans="1:22" ht="21.5" thickBot="1">
      <c r="A36" s="346"/>
      <c r="B36" s="55" t="s">
        <v>357</v>
      </c>
      <c r="C36" s="55" t="s">
        <v>358</v>
      </c>
      <c r="D36" s="55" t="s">
        <v>359</v>
      </c>
      <c r="E36" s="348" t="s">
        <v>360</v>
      </c>
      <c r="F36" s="348"/>
      <c r="G36" s="357"/>
      <c r="H36" s="358"/>
      <c r="I36" s="359"/>
      <c r="J36" s="15" t="s">
        <v>361</v>
      </c>
      <c r="K36" s="16"/>
      <c r="L36" s="16" t="s">
        <v>331</v>
      </c>
      <c r="M36" s="299">
        <v>750.32</v>
      </c>
      <c r="N36" s="2"/>
      <c r="V36" s="52"/>
    </row>
    <row r="37" spans="1:22" ht="30.5" thickBot="1">
      <c r="A37" s="347"/>
      <c r="B37" s="11" t="s">
        <v>936</v>
      </c>
      <c r="C37" s="11" t="s">
        <v>935</v>
      </c>
      <c r="D37" s="53">
        <v>45553</v>
      </c>
      <c r="E37" s="13" t="s">
        <v>364</v>
      </c>
      <c r="F37" s="14" t="s">
        <v>934</v>
      </c>
      <c r="G37" s="351"/>
      <c r="H37" s="352"/>
      <c r="I37" s="353"/>
      <c r="J37" s="15" t="s">
        <v>933</v>
      </c>
      <c r="K37" s="16"/>
      <c r="L37" s="16" t="s">
        <v>331</v>
      </c>
      <c r="M37" s="17" t="s">
        <v>932</v>
      </c>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40.5" thickBot="1">
      <c r="A39" s="346"/>
      <c r="B39" s="10" t="s">
        <v>931</v>
      </c>
      <c r="C39" s="10" t="s">
        <v>930</v>
      </c>
      <c r="D39" s="4">
        <v>45544</v>
      </c>
      <c r="E39" s="10"/>
      <c r="F39" s="10" t="s">
        <v>929</v>
      </c>
      <c r="G39" s="354" t="s">
        <v>928</v>
      </c>
      <c r="H39" s="355"/>
      <c r="I39" s="356"/>
      <c r="J39" s="45" t="s">
        <v>355</v>
      </c>
      <c r="K39" s="45"/>
      <c r="L39" s="45" t="s">
        <v>331</v>
      </c>
      <c r="M39" s="46">
        <v>856</v>
      </c>
      <c r="N39" s="2"/>
      <c r="V39" s="52"/>
    </row>
    <row r="40" spans="1:22" ht="21.5" thickBot="1">
      <c r="A40" s="346"/>
      <c r="B40" s="55" t="s">
        <v>357</v>
      </c>
      <c r="C40" s="55" t="s">
        <v>358</v>
      </c>
      <c r="D40" s="55" t="s">
        <v>359</v>
      </c>
      <c r="E40" s="348" t="s">
        <v>360</v>
      </c>
      <c r="F40" s="348"/>
      <c r="G40" s="357"/>
      <c r="H40" s="358"/>
      <c r="I40" s="359"/>
      <c r="J40" s="15" t="s">
        <v>361</v>
      </c>
      <c r="K40" s="16"/>
      <c r="L40" s="16" t="s">
        <v>331</v>
      </c>
      <c r="M40" s="299">
        <v>1707.9</v>
      </c>
      <c r="N40" s="2"/>
      <c r="V40" s="52"/>
    </row>
    <row r="41" spans="1:22" ht="20.5" thickBot="1">
      <c r="A41" s="347"/>
      <c r="B41" s="11" t="s">
        <v>927</v>
      </c>
      <c r="C41" s="11" t="s">
        <v>926</v>
      </c>
      <c r="D41" s="53">
        <v>45548</v>
      </c>
      <c r="E41" s="13" t="s">
        <v>364</v>
      </c>
      <c r="F41" s="14" t="s">
        <v>925</v>
      </c>
      <c r="G41" s="351"/>
      <c r="H41" s="352"/>
      <c r="I41" s="353"/>
      <c r="J41" s="15" t="s">
        <v>924</v>
      </c>
      <c r="K41" s="16"/>
      <c r="L41" s="16" t="s">
        <v>331</v>
      </c>
      <c r="M41" s="17" t="s">
        <v>923</v>
      </c>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c r="C43" s="10"/>
      <c r="D43" s="4"/>
      <c r="E43" s="10"/>
      <c r="F43" s="10"/>
      <c r="G43" s="354"/>
      <c r="H43" s="355"/>
      <c r="I43" s="356"/>
      <c r="J43" s="45"/>
      <c r="K43" s="45"/>
      <c r="L43" s="45"/>
      <c r="M43" s="46"/>
      <c r="N43" s="2"/>
      <c r="V43" s="52"/>
    </row>
    <row r="44" spans="1:22" ht="21.5" thickBot="1">
      <c r="A44" s="346"/>
      <c r="B44" s="55" t="s">
        <v>357</v>
      </c>
      <c r="C44" s="55" t="s">
        <v>358</v>
      </c>
      <c r="D44" s="55" t="s">
        <v>359</v>
      </c>
      <c r="E44" s="348" t="s">
        <v>360</v>
      </c>
      <c r="F44" s="348"/>
      <c r="G44" s="357"/>
      <c r="H44" s="358"/>
      <c r="I44" s="359"/>
      <c r="J44" s="15"/>
      <c r="K44" s="16"/>
      <c r="L44" s="16"/>
      <c r="M44" s="17"/>
      <c r="N44" s="2"/>
      <c r="V44" s="52"/>
    </row>
    <row r="45" spans="1:22" ht="13" thickBot="1">
      <c r="A45" s="347"/>
      <c r="B45" s="11"/>
      <c r="C45" s="11"/>
      <c r="D45" s="53"/>
      <c r="E45" s="13" t="s">
        <v>364</v>
      </c>
      <c r="F45" s="14"/>
      <c r="G45" s="351"/>
      <c r="H45" s="352"/>
      <c r="I45" s="353"/>
      <c r="J45" s="15"/>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c r="C47" s="10"/>
      <c r="D47" s="4"/>
      <c r="E47" s="10"/>
      <c r="F47" s="10"/>
      <c r="G47" s="354"/>
      <c r="H47" s="355"/>
      <c r="I47" s="356"/>
      <c r="J47" s="45"/>
      <c r="K47" s="45"/>
      <c r="L47" s="45"/>
      <c r="M47" s="46"/>
      <c r="N47" s="2"/>
      <c r="V47" s="52"/>
    </row>
    <row r="48" spans="1:22" ht="21.5" thickBot="1">
      <c r="A48" s="346"/>
      <c r="B48" s="55" t="s">
        <v>357</v>
      </c>
      <c r="C48" s="55" t="s">
        <v>358</v>
      </c>
      <c r="D48" s="55" t="s">
        <v>359</v>
      </c>
      <c r="E48" s="348" t="s">
        <v>360</v>
      </c>
      <c r="F48" s="348"/>
      <c r="G48" s="357"/>
      <c r="H48" s="358"/>
      <c r="I48" s="359"/>
      <c r="J48" s="15"/>
      <c r="K48" s="16"/>
      <c r="L48" s="16"/>
      <c r="M48" s="17"/>
      <c r="N48" s="2"/>
      <c r="V48" s="52"/>
    </row>
    <row r="49" spans="1:22" ht="13" thickBot="1">
      <c r="A49" s="347"/>
      <c r="B49" s="11"/>
      <c r="C49" s="11"/>
      <c r="D49" s="53"/>
      <c r="E49" s="13" t="s">
        <v>364</v>
      </c>
      <c r="F49" s="14"/>
      <c r="G49" s="351"/>
      <c r="H49" s="352"/>
      <c r="I49" s="353"/>
      <c r="J49" s="15"/>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36">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G239:I239"/>
    <mergeCell ref="G242:H242"/>
    <mergeCell ref="G243:I243"/>
    <mergeCell ref="G246:H246"/>
    <mergeCell ref="G247:I247"/>
    <mergeCell ref="G250:H250"/>
    <mergeCell ref="G116:I116"/>
    <mergeCell ref="G126:H126"/>
    <mergeCell ref="G76:I76"/>
    <mergeCell ref="G155:I155"/>
    <mergeCell ref="G158:H158"/>
    <mergeCell ref="G159:I159"/>
    <mergeCell ref="G156:I156"/>
    <mergeCell ref="G162:H162"/>
    <mergeCell ref="G163:I163"/>
    <mergeCell ref="G85:I85"/>
    <mergeCell ref="G96:I96"/>
    <mergeCell ref="G100:I100"/>
    <mergeCell ref="G111:I111"/>
    <mergeCell ref="G79:I79"/>
    <mergeCell ref="G82:H82"/>
    <mergeCell ref="G83:I83"/>
    <mergeCell ref="G86:H86"/>
    <mergeCell ref="G84:I84"/>
    <mergeCell ref="G88:I88"/>
    <mergeCell ref="G105:I105"/>
    <mergeCell ref="G109:I109"/>
    <mergeCell ref="G94:H94"/>
    <mergeCell ref="G95:I95"/>
    <mergeCell ref="G98:H98"/>
    <mergeCell ref="G64:I64"/>
    <mergeCell ref="G68:I68"/>
    <mergeCell ref="G74:H74"/>
    <mergeCell ref="G75:I75"/>
    <mergeCell ref="G114:H114"/>
    <mergeCell ref="G87:I87"/>
    <mergeCell ref="G112:I112"/>
    <mergeCell ref="G258:H258"/>
    <mergeCell ref="G288:I288"/>
    <mergeCell ref="G230:H230"/>
    <mergeCell ref="G231:I231"/>
    <mergeCell ref="G234:H234"/>
    <mergeCell ref="G229:I229"/>
    <mergeCell ref="G233:I233"/>
    <mergeCell ref="G232:I232"/>
    <mergeCell ref="G236:I236"/>
    <mergeCell ref="G235:I235"/>
    <mergeCell ref="G274:H274"/>
    <mergeCell ref="G269:I269"/>
    <mergeCell ref="G273:I273"/>
    <mergeCell ref="G260:I260"/>
    <mergeCell ref="G251:I251"/>
    <mergeCell ref="G245:I245"/>
    <mergeCell ref="G237:I237"/>
    <mergeCell ref="G408:I408"/>
    <mergeCell ref="G394:H394"/>
    <mergeCell ref="G202:H202"/>
    <mergeCell ref="G203:I203"/>
    <mergeCell ref="G414:H414"/>
    <mergeCell ref="G412:I412"/>
    <mergeCell ref="G316:I316"/>
    <mergeCell ref="G320:I320"/>
    <mergeCell ref="G324:I324"/>
    <mergeCell ref="G215:I215"/>
    <mergeCell ref="G218:H218"/>
    <mergeCell ref="G330:H330"/>
    <mergeCell ref="G410:H410"/>
    <mergeCell ref="G411:I411"/>
    <mergeCell ref="G409:I409"/>
    <mergeCell ref="G396:I396"/>
    <mergeCell ref="G392:I392"/>
    <mergeCell ref="G393:I393"/>
    <mergeCell ref="G397:I397"/>
    <mergeCell ref="G223:I223"/>
    <mergeCell ref="G248:I248"/>
    <mergeCell ref="G238:H238"/>
    <mergeCell ref="G292:I292"/>
    <mergeCell ref="G286:H286"/>
    <mergeCell ref="G58:H58"/>
    <mergeCell ref="G108:I108"/>
    <mergeCell ref="G101:I101"/>
    <mergeCell ref="G415:I415"/>
    <mergeCell ref="G306:H306"/>
    <mergeCell ref="G307:I307"/>
    <mergeCell ref="G310:H310"/>
    <mergeCell ref="G311:I311"/>
    <mergeCell ref="G296:I296"/>
    <mergeCell ref="G277:I277"/>
    <mergeCell ref="G281:I281"/>
    <mergeCell ref="G403:I403"/>
    <mergeCell ref="G406:H406"/>
    <mergeCell ref="G407:I407"/>
    <mergeCell ref="G389:I389"/>
    <mergeCell ref="G332:I332"/>
    <mergeCell ref="G331:I331"/>
    <mergeCell ref="G334:H334"/>
    <mergeCell ref="G312:I312"/>
    <mergeCell ref="G299:I299"/>
    <mergeCell ref="G285:I285"/>
    <mergeCell ref="G319:I319"/>
    <mergeCell ref="G322:H322"/>
    <mergeCell ref="G298:H298"/>
    <mergeCell ref="G65:I65"/>
    <mergeCell ref="G69:I69"/>
    <mergeCell ref="G73:I73"/>
    <mergeCell ref="G89:I89"/>
    <mergeCell ref="G93:I93"/>
    <mergeCell ref="G80:I80"/>
    <mergeCell ref="G102:H102"/>
    <mergeCell ref="G416:I416"/>
    <mergeCell ref="G19:I19"/>
    <mergeCell ref="G22:H22"/>
    <mergeCell ref="G23:I23"/>
    <mergeCell ref="G26:H26"/>
    <mergeCell ref="G27:I27"/>
    <mergeCell ref="G30:H30"/>
    <mergeCell ref="G31:I31"/>
    <mergeCell ref="G34:H34"/>
    <mergeCell ref="G35:I35"/>
    <mergeCell ref="G92:I92"/>
    <mergeCell ref="G90:H90"/>
    <mergeCell ref="G91:I91"/>
    <mergeCell ref="G104:I104"/>
    <mergeCell ref="G39:I39"/>
    <mergeCell ref="G42:H42"/>
    <mergeCell ref="G43:I43"/>
    <mergeCell ref="G103:I103"/>
    <mergeCell ref="G77:I77"/>
    <mergeCell ref="G81:I81"/>
    <mergeCell ref="G106:H106"/>
    <mergeCell ref="G107:I107"/>
    <mergeCell ref="G78:H78"/>
    <mergeCell ref="G66:H66"/>
    <mergeCell ref="G67:I67"/>
    <mergeCell ref="G70:H70"/>
    <mergeCell ref="G97:I97"/>
    <mergeCell ref="G99:I99"/>
    <mergeCell ref="G71:I71"/>
    <mergeCell ref="G72:I72"/>
    <mergeCell ref="G399:I399"/>
    <mergeCell ref="G402:H402"/>
    <mergeCell ref="G401:I401"/>
    <mergeCell ref="G405:I405"/>
    <mergeCell ref="G372:I372"/>
    <mergeCell ref="G383:I383"/>
    <mergeCell ref="G386:H386"/>
    <mergeCell ref="G387:I387"/>
    <mergeCell ref="G390:H390"/>
    <mergeCell ref="G377:I377"/>
    <mergeCell ref="G381:I381"/>
    <mergeCell ref="G385:I385"/>
    <mergeCell ref="G400:I400"/>
    <mergeCell ref="G404:I404"/>
    <mergeCell ref="G370:H370"/>
    <mergeCell ref="G413:I413"/>
    <mergeCell ref="G417:I417"/>
    <mergeCell ref="G14:H14"/>
    <mergeCell ref="G24:I24"/>
    <mergeCell ref="G28:I28"/>
    <mergeCell ref="G32:I32"/>
    <mergeCell ref="G36:I36"/>
    <mergeCell ref="G388:I388"/>
    <mergeCell ref="G391:I391"/>
    <mergeCell ref="G380:I380"/>
    <mergeCell ref="G384:I384"/>
    <mergeCell ref="G371:I371"/>
    <mergeCell ref="G374:H374"/>
    <mergeCell ref="G375:I375"/>
    <mergeCell ref="G378:H378"/>
    <mergeCell ref="G379:I379"/>
    <mergeCell ref="G382:H382"/>
    <mergeCell ref="G376:I376"/>
    <mergeCell ref="G373:I373"/>
    <mergeCell ref="G326:H326"/>
    <mergeCell ref="G327:I327"/>
    <mergeCell ref="G395:I395"/>
    <mergeCell ref="G398:H398"/>
    <mergeCell ref="G335:I335"/>
    <mergeCell ref="G338:H338"/>
    <mergeCell ref="G339:I339"/>
    <mergeCell ref="G357:I357"/>
    <mergeCell ref="G361:I361"/>
    <mergeCell ref="G365:I365"/>
    <mergeCell ref="G369:I369"/>
    <mergeCell ref="G360:I360"/>
    <mergeCell ref="G364:I364"/>
    <mergeCell ref="G368:I368"/>
    <mergeCell ref="G358:H358"/>
    <mergeCell ref="G355:I355"/>
    <mergeCell ref="G359:I359"/>
    <mergeCell ref="G362:H362"/>
    <mergeCell ref="G363:I363"/>
    <mergeCell ref="G366:H366"/>
    <mergeCell ref="G367:I367"/>
    <mergeCell ref="G341:I341"/>
    <mergeCell ref="G345:I345"/>
    <mergeCell ref="G349:I349"/>
    <mergeCell ref="G340:I340"/>
    <mergeCell ref="G354:H354"/>
    <mergeCell ref="G336:I336"/>
    <mergeCell ref="G325:I325"/>
    <mergeCell ref="G323:I323"/>
    <mergeCell ref="G314:H314"/>
    <mergeCell ref="G315:I315"/>
    <mergeCell ref="G318:H318"/>
    <mergeCell ref="G329:I329"/>
    <mergeCell ref="G289:I289"/>
    <mergeCell ref="G293:I293"/>
    <mergeCell ref="G297:I297"/>
    <mergeCell ref="G301:I301"/>
    <mergeCell ref="G304:I304"/>
    <mergeCell ref="G302:H302"/>
    <mergeCell ref="G303:I303"/>
    <mergeCell ref="G295:I295"/>
    <mergeCell ref="G328:I328"/>
    <mergeCell ref="G290:H290"/>
    <mergeCell ref="G291:I291"/>
    <mergeCell ref="G308:I308"/>
    <mergeCell ref="G300:I300"/>
    <mergeCell ref="G305:I305"/>
    <mergeCell ref="G309:I309"/>
    <mergeCell ref="G313:I313"/>
    <mergeCell ref="G317:I317"/>
    <mergeCell ref="G321:I321"/>
    <mergeCell ref="G249:I249"/>
    <mergeCell ref="G240:I240"/>
    <mergeCell ref="G244:I244"/>
    <mergeCell ref="G254:H254"/>
    <mergeCell ref="G255:I255"/>
    <mergeCell ref="G253:I253"/>
    <mergeCell ref="G252:I252"/>
    <mergeCell ref="G272:I272"/>
    <mergeCell ref="G294:H294"/>
    <mergeCell ref="G276:I276"/>
    <mergeCell ref="G280:I280"/>
    <mergeCell ref="G257:I257"/>
    <mergeCell ref="G256:I256"/>
    <mergeCell ref="G241:I241"/>
    <mergeCell ref="G287:I287"/>
    <mergeCell ref="G259:I259"/>
    <mergeCell ref="G262:H262"/>
    <mergeCell ref="G284:I284"/>
    <mergeCell ref="G228:I228"/>
    <mergeCell ref="G167:I167"/>
    <mergeCell ref="G170:H170"/>
    <mergeCell ref="G186:H186"/>
    <mergeCell ref="G194:H194"/>
    <mergeCell ref="G195:I195"/>
    <mergeCell ref="G224:I224"/>
    <mergeCell ref="G214:H214"/>
    <mergeCell ref="G219:I219"/>
    <mergeCell ref="G222:H222"/>
    <mergeCell ref="G226:H226"/>
    <mergeCell ref="G227:I227"/>
    <mergeCell ref="G221:I221"/>
    <mergeCell ref="G225:I225"/>
    <mergeCell ref="G201:I201"/>
    <mergeCell ref="G205:I205"/>
    <mergeCell ref="G206:H206"/>
    <mergeCell ref="G207:I207"/>
    <mergeCell ref="G210:H210"/>
    <mergeCell ref="G211:I211"/>
    <mergeCell ref="G220:I220"/>
    <mergeCell ref="G137:I137"/>
    <mergeCell ref="G136:I136"/>
    <mergeCell ref="G128:I128"/>
    <mergeCell ref="G134:H134"/>
    <mergeCell ref="G135:I135"/>
    <mergeCell ref="G141:I141"/>
    <mergeCell ref="G161:I161"/>
    <mergeCell ref="G168:I168"/>
    <mergeCell ref="G166:H166"/>
    <mergeCell ref="G140:I140"/>
    <mergeCell ref="G138:H138"/>
    <mergeCell ref="G139:I139"/>
    <mergeCell ref="G152:I152"/>
    <mergeCell ref="G209:I209"/>
    <mergeCell ref="G213:I213"/>
    <mergeCell ref="G217:I217"/>
    <mergeCell ref="G204:I204"/>
    <mergeCell ref="G208:I208"/>
    <mergeCell ref="G212:I212"/>
    <mergeCell ref="G216:I216"/>
    <mergeCell ref="G160:I160"/>
    <mergeCell ref="G145:I145"/>
    <mergeCell ref="G144:I144"/>
    <mergeCell ref="G148:I148"/>
    <mergeCell ref="G142:H142"/>
    <mergeCell ref="G143:I143"/>
    <mergeCell ref="G146:H146"/>
    <mergeCell ref="G147:I147"/>
    <mergeCell ref="G172:I172"/>
    <mergeCell ref="G200:I200"/>
    <mergeCell ref="G198:H198"/>
    <mergeCell ref="G199:I199"/>
    <mergeCell ref="G187:I187"/>
    <mergeCell ref="G173:I173"/>
    <mergeCell ref="G177:I177"/>
    <mergeCell ref="G181:I181"/>
    <mergeCell ref="G165:I165"/>
    <mergeCell ref="G169:I169"/>
    <mergeCell ref="G171:I171"/>
    <mergeCell ref="G149:I149"/>
    <mergeCell ref="G153:I153"/>
    <mergeCell ref="G157:I157"/>
    <mergeCell ref="G164:I164"/>
    <mergeCell ref="G150:H150"/>
    <mergeCell ref="G151:I151"/>
    <mergeCell ref="G154:H154"/>
    <mergeCell ref="G197:I197"/>
    <mergeCell ref="G174:H174"/>
    <mergeCell ref="G175:I175"/>
    <mergeCell ref="G178:H178"/>
    <mergeCell ref="G176:I176"/>
    <mergeCell ref="G180:I180"/>
    <mergeCell ref="G184:I184"/>
    <mergeCell ref="G179:I179"/>
    <mergeCell ref="G182:H182"/>
    <mergeCell ref="G183:I183"/>
    <mergeCell ref="G192:I192"/>
    <mergeCell ref="G196:I196"/>
    <mergeCell ref="G185:I185"/>
    <mergeCell ref="G189:I189"/>
    <mergeCell ref="G193:I193"/>
    <mergeCell ref="G190:H190"/>
    <mergeCell ref="G191:I191"/>
    <mergeCell ref="G188:I188"/>
    <mergeCell ref="M12:M13"/>
    <mergeCell ref="L9:M11"/>
    <mergeCell ref="K9:K11"/>
    <mergeCell ref="G9:G11"/>
    <mergeCell ref="I9:I11"/>
    <mergeCell ref="H9:H11"/>
    <mergeCell ref="G44:I44"/>
    <mergeCell ref="G48:I48"/>
    <mergeCell ref="B12:B13"/>
    <mergeCell ref="G20:I21"/>
    <mergeCell ref="G18:I18"/>
    <mergeCell ref="G47:I47"/>
    <mergeCell ref="G46:H46"/>
    <mergeCell ref="A6:A13"/>
    <mergeCell ref="B8:N8"/>
    <mergeCell ref="B6:J7"/>
    <mergeCell ref="K12:K13"/>
    <mergeCell ref="L12:L13"/>
    <mergeCell ref="C12:C13"/>
    <mergeCell ref="D12:D13"/>
    <mergeCell ref="G53:I53"/>
    <mergeCell ref="A26:A29"/>
    <mergeCell ref="E26:F26"/>
    <mergeCell ref="E28:F28"/>
    <mergeCell ref="A30:A33"/>
    <mergeCell ref="E30:F30"/>
    <mergeCell ref="E32:F32"/>
    <mergeCell ref="G41:I41"/>
    <mergeCell ref="G45:I45"/>
    <mergeCell ref="G40:I40"/>
    <mergeCell ref="A18:A21"/>
    <mergeCell ref="E18:F18"/>
    <mergeCell ref="E20:F20"/>
    <mergeCell ref="E38:F38"/>
    <mergeCell ref="E40:F40"/>
    <mergeCell ref="A42:A45"/>
    <mergeCell ref="E42:F42"/>
    <mergeCell ref="G57:I57"/>
    <mergeCell ref="A70:A73"/>
    <mergeCell ref="E70:F70"/>
    <mergeCell ref="E72:F72"/>
    <mergeCell ref="E34:F34"/>
    <mergeCell ref="E36:F36"/>
    <mergeCell ref="D11:F11"/>
    <mergeCell ref="J12:J13"/>
    <mergeCell ref="B9:F9"/>
    <mergeCell ref="B10:F10"/>
    <mergeCell ref="E12:F13"/>
    <mergeCell ref="E14:F14"/>
    <mergeCell ref="E16:F16"/>
    <mergeCell ref="G12:I13"/>
    <mergeCell ref="G59:I59"/>
    <mergeCell ref="G62:H62"/>
    <mergeCell ref="G63:I63"/>
    <mergeCell ref="E52:F52"/>
    <mergeCell ref="A54:A57"/>
    <mergeCell ref="E54:F54"/>
    <mergeCell ref="E56:F56"/>
    <mergeCell ref="A58:A61"/>
    <mergeCell ref="E58:F58"/>
    <mergeCell ref="E60:F60"/>
    <mergeCell ref="G55:I55"/>
    <mergeCell ref="G49:I49"/>
    <mergeCell ref="G38:H38"/>
    <mergeCell ref="P2:S2"/>
    <mergeCell ref="P3:S3"/>
    <mergeCell ref="P4:S4"/>
    <mergeCell ref="J2:M4"/>
    <mergeCell ref="A5:M5"/>
    <mergeCell ref="A22:A25"/>
    <mergeCell ref="J9:J11"/>
    <mergeCell ref="G29:I29"/>
    <mergeCell ref="G33:I33"/>
    <mergeCell ref="G37:I37"/>
    <mergeCell ref="G52:I52"/>
    <mergeCell ref="G15:I15"/>
    <mergeCell ref="G16:I16"/>
    <mergeCell ref="G17:I17"/>
    <mergeCell ref="G25:I25"/>
    <mergeCell ref="E44:F44"/>
    <mergeCell ref="A46:A49"/>
    <mergeCell ref="E46:F46"/>
    <mergeCell ref="E48:F48"/>
    <mergeCell ref="A50:A53"/>
    <mergeCell ref="E50:F50"/>
    <mergeCell ref="G56:I56"/>
    <mergeCell ref="G60:I60"/>
    <mergeCell ref="G50:H50"/>
    <mergeCell ref="G51:I51"/>
    <mergeCell ref="G54:H54"/>
    <mergeCell ref="A374:A377"/>
    <mergeCell ref="E374:F374"/>
    <mergeCell ref="E376:F376"/>
    <mergeCell ref="A366:A369"/>
    <mergeCell ref="E366:F366"/>
    <mergeCell ref="G61:I61"/>
    <mergeCell ref="G353:I353"/>
    <mergeCell ref="G344:I344"/>
    <mergeCell ref="G348:I348"/>
    <mergeCell ref="G352:I352"/>
    <mergeCell ref="G356:I356"/>
    <mergeCell ref="G342:H342"/>
    <mergeCell ref="G343:I343"/>
    <mergeCell ref="G346:H346"/>
    <mergeCell ref="G347:I347"/>
    <mergeCell ref="G350:H350"/>
    <mergeCell ref="G333:I333"/>
    <mergeCell ref="G337:I337"/>
    <mergeCell ref="E348:F348"/>
    <mergeCell ref="E292:F292"/>
    <mergeCell ref="A294:A297"/>
    <mergeCell ref="A342:A345"/>
    <mergeCell ref="E342:F342"/>
    <mergeCell ref="A338:A341"/>
    <mergeCell ref="E338:F338"/>
    <mergeCell ref="E340:F340"/>
    <mergeCell ref="E308:F308"/>
    <mergeCell ref="A310:A313"/>
    <mergeCell ref="E310:F310"/>
    <mergeCell ref="E320:F320"/>
    <mergeCell ref="E304:F304"/>
    <mergeCell ref="A306:A309"/>
    <mergeCell ref="E306:F306"/>
    <mergeCell ref="A286:A289"/>
    <mergeCell ref="E286:F286"/>
    <mergeCell ref="E288:F288"/>
    <mergeCell ref="A258:A261"/>
    <mergeCell ref="E258:F258"/>
    <mergeCell ref="G351:I351"/>
    <mergeCell ref="E296:F296"/>
    <mergeCell ref="A298:A301"/>
    <mergeCell ref="E298:F298"/>
    <mergeCell ref="E300:F300"/>
    <mergeCell ref="A302:A305"/>
    <mergeCell ref="E302:F302"/>
    <mergeCell ref="E262:F262"/>
    <mergeCell ref="E264:F264"/>
    <mergeCell ref="G264:I264"/>
    <mergeCell ref="A266:A269"/>
    <mergeCell ref="E266:F266"/>
    <mergeCell ref="E268:F268"/>
    <mergeCell ref="G261:I261"/>
    <mergeCell ref="G265:I265"/>
    <mergeCell ref="G268:I268"/>
    <mergeCell ref="E294:F294"/>
    <mergeCell ref="A290:A293"/>
    <mergeCell ref="E290:F290"/>
    <mergeCell ref="E270:F270"/>
    <mergeCell ref="E272:F272"/>
    <mergeCell ref="G263:I263"/>
    <mergeCell ref="G266:H266"/>
    <mergeCell ref="G267:I267"/>
    <mergeCell ref="A274:A277"/>
    <mergeCell ref="E274:F274"/>
    <mergeCell ref="E276:F276"/>
    <mergeCell ref="A282:A285"/>
    <mergeCell ref="E282:F282"/>
    <mergeCell ref="E284:F284"/>
    <mergeCell ref="G275:I275"/>
    <mergeCell ref="G278:H278"/>
    <mergeCell ref="G279:I279"/>
    <mergeCell ref="G282:H282"/>
    <mergeCell ref="G283:I283"/>
    <mergeCell ref="G270:H270"/>
    <mergeCell ref="G271:I271"/>
    <mergeCell ref="A278:A281"/>
    <mergeCell ref="E278:F278"/>
    <mergeCell ref="E280:F280"/>
    <mergeCell ref="A270:A273"/>
    <mergeCell ref="A234:A237"/>
    <mergeCell ref="E234:F234"/>
    <mergeCell ref="E236:F236"/>
    <mergeCell ref="A250:A253"/>
    <mergeCell ref="E250:F250"/>
    <mergeCell ref="E252:F252"/>
    <mergeCell ref="A246:A249"/>
    <mergeCell ref="E246:F246"/>
    <mergeCell ref="E248:F248"/>
    <mergeCell ref="E260:F260"/>
    <mergeCell ref="A262:A265"/>
    <mergeCell ref="A242:A245"/>
    <mergeCell ref="E242:F242"/>
    <mergeCell ref="E244:F244"/>
    <mergeCell ref="A238:A241"/>
    <mergeCell ref="E238:F238"/>
    <mergeCell ref="A254:A257"/>
    <mergeCell ref="E254:F254"/>
    <mergeCell ref="E256:F256"/>
    <mergeCell ref="E240:F240"/>
    <mergeCell ref="E224:F224"/>
    <mergeCell ref="A226:A229"/>
    <mergeCell ref="E226:F226"/>
    <mergeCell ref="E228:F228"/>
    <mergeCell ref="A230:A233"/>
    <mergeCell ref="E230:F230"/>
    <mergeCell ref="E232:F232"/>
    <mergeCell ref="E208:F208"/>
    <mergeCell ref="A210:A213"/>
    <mergeCell ref="E210:F210"/>
    <mergeCell ref="E212:F212"/>
    <mergeCell ref="A214:A217"/>
    <mergeCell ref="E214:F214"/>
    <mergeCell ref="E216:F216"/>
    <mergeCell ref="A218:A221"/>
    <mergeCell ref="E218:F218"/>
    <mergeCell ref="A222:A225"/>
    <mergeCell ref="E222:F222"/>
    <mergeCell ref="E220:F220"/>
    <mergeCell ref="A206:A209"/>
    <mergeCell ref="E188:F188"/>
    <mergeCell ref="A190:A193"/>
    <mergeCell ref="E190:F190"/>
    <mergeCell ref="E192:F192"/>
    <mergeCell ref="A182:A185"/>
    <mergeCell ref="E182:F182"/>
    <mergeCell ref="E186:F186"/>
    <mergeCell ref="E176:F176"/>
    <mergeCell ref="A178:A181"/>
    <mergeCell ref="E178:F178"/>
    <mergeCell ref="E180:F180"/>
    <mergeCell ref="G117:I117"/>
    <mergeCell ref="G121:I121"/>
    <mergeCell ref="G125:I125"/>
    <mergeCell ref="G129:I129"/>
    <mergeCell ref="G133:I133"/>
    <mergeCell ref="G132:I132"/>
    <mergeCell ref="G130:H130"/>
    <mergeCell ref="G131:I131"/>
    <mergeCell ref="G118:H118"/>
    <mergeCell ref="G119:I119"/>
    <mergeCell ref="G122:H122"/>
    <mergeCell ref="G123:I123"/>
    <mergeCell ref="G120:I120"/>
    <mergeCell ref="G124:I124"/>
    <mergeCell ref="G127:I127"/>
    <mergeCell ref="E128:F128"/>
    <mergeCell ref="A130:A133"/>
    <mergeCell ref="E130:F130"/>
    <mergeCell ref="E132:F132"/>
    <mergeCell ref="A134:A137"/>
    <mergeCell ref="E134:F134"/>
    <mergeCell ref="E108:F108"/>
    <mergeCell ref="E104:F104"/>
    <mergeCell ref="A106:A109"/>
    <mergeCell ref="A118:A121"/>
    <mergeCell ref="E118:F118"/>
    <mergeCell ref="E120:F120"/>
    <mergeCell ref="A114:A117"/>
    <mergeCell ref="E114:F114"/>
    <mergeCell ref="G110:H110"/>
    <mergeCell ref="G113:I113"/>
    <mergeCell ref="G115:I115"/>
    <mergeCell ref="A326:A329"/>
    <mergeCell ref="E326:F326"/>
    <mergeCell ref="A354:A357"/>
    <mergeCell ref="E354:F354"/>
    <mergeCell ref="A350:A353"/>
    <mergeCell ref="E334:F334"/>
    <mergeCell ref="E336:F336"/>
    <mergeCell ref="A322:A325"/>
    <mergeCell ref="E328:F328"/>
    <mergeCell ref="E332:F332"/>
    <mergeCell ref="A334:A337"/>
    <mergeCell ref="A318:A321"/>
    <mergeCell ref="E318:F318"/>
    <mergeCell ref="A330:A333"/>
    <mergeCell ref="E330:F330"/>
    <mergeCell ref="E322:F322"/>
    <mergeCell ref="E324:F324"/>
    <mergeCell ref="A154:A157"/>
    <mergeCell ref="E154:F154"/>
    <mergeCell ref="E156:F156"/>
    <mergeCell ref="A158:A161"/>
    <mergeCell ref="A138:A141"/>
    <mergeCell ref="E138:F138"/>
    <mergeCell ref="E82:F82"/>
    <mergeCell ref="E84:F84"/>
    <mergeCell ref="E94:F94"/>
    <mergeCell ref="A86:A89"/>
    <mergeCell ref="E86:F86"/>
    <mergeCell ref="A110:A113"/>
    <mergeCell ref="E110:F110"/>
    <mergeCell ref="E112:F112"/>
    <mergeCell ref="E136:F136"/>
    <mergeCell ref="A122:A125"/>
    <mergeCell ref="E122:F122"/>
    <mergeCell ref="E124:F124"/>
    <mergeCell ref="A126:A129"/>
    <mergeCell ref="E126:F126"/>
    <mergeCell ref="E88:F88"/>
    <mergeCell ref="A90:A93"/>
    <mergeCell ref="E116:F116"/>
    <mergeCell ref="E106:F106"/>
    <mergeCell ref="A98:A101"/>
    <mergeCell ref="E98:F98"/>
    <mergeCell ref="E100:F100"/>
    <mergeCell ref="E140:F140"/>
    <mergeCell ref="E312:F312"/>
    <mergeCell ref="A314:A317"/>
    <mergeCell ref="E314:F314"/>
    <mergeCell ref="E316:F316"/>
    <mergeCell ref="A170:A173"/>
    <mergeCell ref="E170:F170"/>
    <mergeCell ref="E172:F172"/>
    <mergeCell ref="A194:A197"/>
    <mergeCell ref="A162:A165"/>
    <mergeCell ref="E162:F162"/>
    <mergeCell ref="E164:F164"/>
    <mergeCell ref="A186:A189"/>
    <mergeCell ref="E194:F194"/>
    <mergeCell ref="E196:F196"/>
    <mergeCell ref="A198:A201"/>
    <mergeCell ref="E198:F198"/>
    <mergeCell ref="E206:F206"/>
    <mergeCell ref="A174:A177"/>
    <mergeCell ref="E174:F174"/>
    <mergeCell ref="E184:F184"/>
    <mergeCell ref="E200:F200"/>
    <mergeCell ref="A202:A205"/>
    <mergeCell ref="E202:F202"/>
    <mergeCell ref="E204:F204"/>
    <mergeCell ref="E364:F364"/>
    <mergeCell ref="E362:F362"/>
    <mergeCell ref="A382:A385"/>
    <mergeCell ref="E382:F382"/>
    <mergeCell ref="E384:F384"/>
    <mergeCell ref="E344:F344"/>
    <mergeCell ref="A346:A349"/>
    <mergeCell ref="E346:F346"/>
    <mergeCell ref="E356:F356"/>
    <mergeCell ref="E368:F368"/>
    <mergeCell ref="E350:F350"/>
    <mergeCell ref="E352:F352"/>
    <mergeCell ref="A378:A381"/>
    <mergeCell ref="E378:F378"/>
    <mergeCell ref="E380:F380"/>
    <mergeCell ref="A358:A361"/>
    <mergeCell ref="E358:F358"/>
    <mergeCell ref="E360:F360"/>
    <mergeCell ref="A362:A365"/>
    <mergeCell ref="A370:A373"/>
    <mergeCell ref="E370:F370"/>
    <mergeCell ref="E372:F372"/>
    <mergeCell ref="A414:A417"/>
    <mergeCell ref="E414:F414"/>
    <mergeCell ref="A386:A389"/>
    <mergeCell ref="E386:F386"/>
    <mergeCell ref="E388:F388"/>
    <mergeCell ref="A390:A393"/>
    <mergeCell ref="E416:F416"/>
    <mergeCell ref="E392:F392"/>
    <mergeCell ref="A394:A397"/>
    <mergeCell ref="E394:F394"/>
    <mergeCell ref="E396:F396"/>
    <mergeCell ref="A398:A401"/>
    <mergeCell ref="E398:F398"/>
    <mergeCell ref="E400:F400"/>
    <mergeCell ref="A402:A405"/>
    <mergeCell ref="A410:A413"/>
    <mergeCell ref="E410:F410"/>
    <mergeCell ref="E412:F412"/>
    <mergeCell ref="E404:F404"/>
    <mergeCell ref="A406:A409"/>
    <mergeCell ref="E406:F406"/>
    <mergeCell ref="E408:F408"/>
    <mergeCell ref="E402:F402"/>
    <mergeCell ref="E390:F390"/>
    <mergeCell ref="E158:F158"/>
    <mergeCell ref="E160:F160"/>
    <mergeCell ref="A142:A145"/>
    <mergeCell ref="E142:F142"/>
    <mergeCell ref="E144:F144"/>
    <mergeCell ref="A146:A149"/>
    <mergeCell ref="E146:F146"/>
    <mergeCell ref="E148:F148"/>
    <mergeCell ref="A166:A169"/>
    <mergeCell ref="E166:F166"/>
    <mergeCell ref="E168:F168"/>
    <mergeCell ref="E152:F152"/>
    <mergeCell ref="A150:A153"/>
    <mergeCell ref="E150:F150"/>
    <mergeCell ref="A14:A17"/>
    <mergeCell ref="E24:F24"/>
    <mergeCell ref="E22:F22"/>
    <mergeCell ref="E92:F92"/>
    <mergeCell ref="A94:A97"/>
    <mergeCell ref="A102:A105"/>
    <mergeCell ref="E102:F102"/>
    <mergeCell ref="E96:F96"/>
    <mergeCell ref="A34:A37"/>
    <mergeCell ref="A38:A41"/>
    <mergeCell ref="A62:A65"/>
    <mergeCell ref="E62:F62"/>
    <mergeCell ref="E64:F64"/>
    <mergeCell ref="A66:A69"/>
    <mergeCell ref="E66:F66"/>
    <mergeCell ref="E68:F68"/>
    <mergeCell ref="E90:F90"/>
    <mergeCell ref="A74:A77"/>
    <mergeCell ref="E74:F74"/>
    <mergeCell ref="A78:A81"/>
    <mergeCell ref="E78:F78"/>
    <mergeCell ref="E80:F80"/>
    <mergeCell ref="E76:F76"/>
    <mergeCell ref="A82:A85"/>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C00-000000000000}"/>
    <dataValidation allowBlank="1" showInputMessage="1" showErrorMessage="1" promptTitle="Benefit#1 Description Example" prompt="Benefit Description for Entry #1 is listed here." sqref="J15" xr:uid="{00000000-0002-0000-0C00-000001000000}"/>
    <dataValidation allowBlank="1" showInputMessage="1" showErrorMessage="1" promptTitle="Benefit #1--Payment by Check" prompt="If payment type for benefit #1 was by check, this box would contain an x." sqref="K15" xr:uid="{00000000-0002-0000-0C00-000002000000}"/>
    <dataValidation allowBlank="1" showInputMessage="1" showErrorMessage="1" promptTitle="Benefit #1-- Payment in-kind" prompt="Since the payment type for benefit #1 was in-kind, this box contains an x." sqref="L15" xr:uid="{00000000-0002-0000-0C00-000003000000}"/>
    <dataValidation allowBlank="1" showInputMessage="1" showErrorMessage="1" promptTitle="Benefit #1 Total Amount Example" prompt="The total amount of Benefit #1 is entered here." sqref="M15" xr:uid="{00000000-0002-0000-0C00-000004000000}"/>
    <dataValidation allowBlank="1" showInputMessage="1" showErrorMessage="1" promptTitle="Benefit #2 Description Example" prompt="Benefit #2 description is listed here" sqref="J16" xr:uid="{00000000-0002-0000-0C00-000005000000}"/>
    <dataValidation allowBlank="1" showInputMessage="1" showErrorMessage="1" promptTitle="Benefit #3 Description Example" prompt="Benefit #3 description is listed here" sqref="J17" xr:uid="{00000000-0002-0000-0C00-000006000000}"/>
    <dataValidation allowBlank="1" showInputMessage="1" showErrorMessage="1" promptTitle="Benefit #2-- Payment by Check" prompt="Since benefit #2 was paid by check, this box contains an x." sqref="K16" xr:uid="{00000000-0002-0000-0C00-000007000000}"/>
    <dataValidation allowBlank="1" showInputMessage="1" showErrorMessage="1" promptTitle="Benefit #3-- Payment by Check" prompt="If payment type for benefit #3 was by check, this box would contain an x." sqref="K17" xr:uid="{00000000-0002-0000-0C00-000008000000}"/>
    <dataValidation allowBlank="1" showInputMessage="1" showErrorMessage="1" promptTitle="Benefit #3-- Payment in-kind" prompt="Since the payment type for benefit #3 was in-kind, this box contains an x." sqref="L17" xr:uid="{00000000-0002-0000-0C00-000009000000}"/>
    <dataValidation allowBlank="1" showInputMessage="1" showErrorMessage="1" promptTitle="Payment #2-- Payment in-kind" prompt="If payment type for benefit #2 was in-kind, this box would contain an x." sqref="L16" xr:uid="{00000000-0002-0000-0C00-00000A000000}"/>
    <dataValidation allowBlank="1" showInputMessage="1" showErrorMessage="1" promptTitle="Benefit #2 Total Amount Example" prompt="The total amount of Benefit #2 is entered here." sqref="M16" xr:uid="{00000000-0002-0000-0C00-00000B000000}"/>
    <dataValidation allowBlank="1" showInputMessage="1" showErrorMessage="1" promptTitle="Benefit #3 Total Amount Example" prompt="The total amount of Benefit #3 is entered here." sqref="M17" xr:uid="{00000000-0002-0000-0C00-00000C000000}"/>
    <dataValidation type="whole" allowBlank="1" showInputMessage="1" showErrorMessage="1" promptTitle="Year" prompt="Enter the current year here.  It will populate the correct year in the rest of the form." sqref="M7" xr:uid="{00000000-0002-0000-0C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C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C00-00000F000000}">
      <formula1>40179</formula1>
      <formula2>73051</formula2>
    </dataValidation>
    <dataValidation allowBlank="1" showInputMessage="1" showErrorMessage="1" promptTitle="Traveler Name Example" prompt="Traveler Name Listed Here" sqref="B15" xr:uid="{00000000-0002-0000-0C00-000010000000}"/>
    <dataValidation allowBlank="1" showInputMessage="1" showErrorMessage="1" promptTitle="Event Description Example" prompt="Event Description listed here._x000a_" sqref="C15" xr:uid="{00000000-0002-0000-0C00-000011000000}"/>
    <dataValidation allowBlank="1" showInputMessage="1" showErrorMessage="1" promptTitle="Location Example" prompt="Location listed here." sqref="F15" xr:uid="{00000000-0002-0000-0C00-000012000000}"/>
    <dataValidation allowBlank="1" showInputMessage="1" showErrorMessage="1" promptTitle="Traveler Title Example" prompt="Traveler Title is listed here." sqref="B17" xr:uid="{00000000-0002-0000-0C00-000013000000}"/>
    <dataValidation allowBlank="1" showInputMessage="1" showErrorMessage="1" promptTitle="Event Sponsor Example" prompt="Event Sponsor is listed here." sqref="C17" xr:uid="{00000000-0002-0000-0C00-000014000000}"/>
    <dataValidation allowBlank="1" showInputMessage="1" showErrorMessage="1" promptTitle="Travel Date(s) Example" prompt="Travel Date is listed here." sqref="F17" xr:uid="{00000000-0002-0000-0C00-000015000000}"/>
    <dataValidation allowBlank="1" showInputMessage="1" showErrorMessage="1" promptTitle="Page Number" prompt="Enter page number referentially to the other pages in this workbook." sqref="K7" xr:uid="{00000000-0002-0000-0C00-000016000000}"/>
    <dataValidation allowBlank="1" showInputMessage="1" showErrorMessage="1" promptTitle="Of Pages" prompt="Enter total number of pages in workbook." sqref="L7" xr:uid="{00000000-0002-0000-0C00-000017000000}"/>
    <dataValidation allowBlank="1" showInputMessage="1" showErrorMessage="1" promptTitle="Reporting Agency Name" prompt="Delete contents of this cell and enter reporting agency name." sqref="B9:F9" xr:uid="{00000000-0002-0000-0C00-000018000000}"/>
    <dataValidation allowBlank="1" showInputMessage="1" showErrorMessage="1" promptTitle="Sub-Agency Name" prompt="Delete contents and enter sub-agency name.  If there is no sub-agency, then delete this cell." sqref="B10:F10" xr:uid="{00000000-0002-0000-0C00-000019000000}"/>
    <dataValidation allowBlank="1" showInputMessage="1" showErrorMessage="1" promptTitle="Agency Contact Name" prompt="Delete contents of this cell and enter agency contact's name" sqref="C11" xr:uid="{00000000-0002-0000-0C00-00001A000000}"/>
    <dataValidation allowBlank="1" showInputMessage="1" showErrorMessage="1" promptTitle="Agency Contact Email" prompt="Delete contents of this cell and replace with agency contact's email address." sqref="D11:F11" xr:uid="{00000000-0002-0000-0C00-00001B000000}"/>
    <dataValidation allowBlank="1" showInputMessage="1" showErrorMessage="1" promptTitle="Traveler Name " prompt="List traveler's first and last name here." sqref="B19" xr:uid="{00000000-0002-0000-0C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C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C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C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C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C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C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C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C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C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C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C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C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C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C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C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C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C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C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C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C00-000030000000}"/>
    <dataValidation allowBlank="1" showInputMessage="1" showErrorMessage="1" promptTitle="Indicate Reporting Period" prompt="Mark an X in this box if you are reporting for the period October 1st-March 31st." sqref="G9:G11" xr:uid="{00000000-0002-0000-0C00-000031000000}"/>
    <dataValidation allowBlank="1" showInputMessage="1" showErrorMessage="1" promptTitle="Input Reporting Period" prompt="Mark an X in this box if you are reporting for the period April 1st-September 30th." sqref="I9:I11" xr:uid="{00000000-0002-0000-0C00-000032000000}"/>
    <dataValidation allowBlank="1" showInputMessage="1" showErrorMessage="1" promptTitle="Indicate Negative Report" prompt="Mark an X in this box if you are submitting a negative report for this reporting period." sqref="K9:K11" xr:uid="{00000000-0002-0000-0C00-000033000000}"/>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425"/>
  <sheetViews>
    <sheetView topLeftCell="A2" zoomScaleNormal="100" workbookViewId="0">
      <selection activeCell="L7" sqref="L7"/>
    </sheetView>
  </sheetViews>
  <sheetFormatPr defaultColWidth="8.8164062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NAVY, U.S. Naval War College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12</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150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913</v>
      </c>
      <c r="C10" s="355"/>
      <c r="D10" s="355"/>
      <c r="E10" s="355"/>
      <c r="F10" s="380"/>
      <c r="G10" s="421"/>
      <c r="H10" s="427"/>
      <c r="I10" s="424"/>
      <c r="J10" s="369"/>
      <c r="K10" s="418"/>
      <c r="L10" s="413"/>
      <c r="M10" s="414"/>
      <c r="N10" s="21"/>
      <c r="O10" s="18"/>
    </row>
    <row r="11" spans="1:19" customFormat="1" ht="13.5" thickBot="1">
      <c r="A11" s="392"/>
      <c r="B11" s="39" t="s">
        <v>334</v>
      </c>
      <c r="C11" s="40" t="s">
        <v>912</v>
      </c>
      <c r="D11" s="374" t="s">
        <v>911</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50">
      <c r="A19" s="411"/>
      <c r="B19" s="10" t="s">
        <v>910</v>
      </c>
      <c r="C19" s="297" t="s">
        <v>909</v>
      </c>
      <c r="D19" s="4">
        <v>45434</v>
      </c>
      <c r="E19" s="10"/>
      <c r="F19" s="10" t="s">
        <v>908</v>
      </c>
      <c r="G19" s="354" t="s">
        <v>907</v>
      </c>
      <c r="H19" s="355"/>
      <c r="I19" s="356"/>
      <c r="J19" s="45" t="s">
        <v>438</v>
      </c>
      <c r="K19" s="45"/>
      <c r="L19" s="45" t="s">
        <v>331</v>
      </c>
      <c r="M19" s="54">
        <v>1550</v>
      </c>
      <c r="N19" s="2"/>
      <c r="V19" s="51"/>
    </row>
    <row r="20" spans="1:22" ht="21">
      <c r="A20" s="411"/>
      <c r="B20" s="55" t="s">
        <v>357</v>
      </c>
      <c r="C20" s="55" t="s">
        <v>358</v>
      </c>
      <c r="D20" s="55" t="s">
        <v>359</v>
      </c>
      <c r="E20" s="348" t="s">
        <v>360</v>
      </c>
      <c r="F20" s="348"/>
      <c r="G20" s="357"/>
      <c r="H20" s="358"/>
      <c r="I20" s="359"/>
      <c r="J20" s="15" t="s">
        <v>372</v>
      </c>
      <c r="K20" s="16"/>
      <c r="L20" s="16" t="s">
        <v>331</v>
      </c>
      <c r="M20" s="79">
        <v>600</v>
      </c>
      <c r="N20" s="2"/>
      <c r="V20" s="52"/>
    </row>
    <row r="21" spans="1:22" ht="20.5" thickBot="1">
      <c r="A21" s="412"/>
      <c r="B21" s="11" t="s">
        <v>732</v>
      </c>
      <c r="C21" s="11" t="s">
        <v>907</v>
      </c>
      <c r="D21" s="53">
        <v>45438</v>
      </c>
      <c r="E21" s="13" t="s">
        <v>364</v>
      </c>
      <c r="F21" s="14" t="s">
        <v>906</v>
      </c>
      <c r="G21" s="431"/>
      <c r="H21" s="432"/>
      <c r="I21" s="433"/>
      <c r="J21" s="15" t="s">
        <v>378</v>
      </c>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25.5" thickBot="1">
      <c r="A23" s="346"/>
      <c r="B23" s="10" t="s">
        <v>905</v>
      </c>
      <c r="C23" s="297" t="s">
        <v>904</v>
      </c>
      <c r="D23" s="4">
        <v>45412</v>
      </c>
      <c r="E23" s="10"/>
      <c r="F23" s="10" t="s">
        <v>903</v>
      </c>
      <c r="G23" s="354" t="s">
        <v>901</v>
      </c>
      <c r="H23" s="355"/>
      <c r="I23" s="356"/>
      <c r="J23" s="45" t="s">
        <v>438</v>
      </c>
      <c r="K23" s="45"/>
      <c r="L23" s="45" t="s">
        <v>331</v>
      </c>
      <c r="M23" s="54">
        <v>326</v>
      </c>
      <c r="N23" s="2"/>
      <c r="V23" s="52"/>
    </row>
    <row r="24" spans="1:22" ht="21.5" thickBot="1">
      <c r="A24" s="346"/>
      <c r="B24" s="55" t="s">
        <v>357</v>
      </c>
      <c r="C24" s="55" t="s">
        <v>358</v>
      </c>
      <c r="D24" s="55" t="s">
        <v>359</v>
      </c>
      <c r="E24" s="348" t="s">
        <v>360</v>
      </c>
      <c r="F24" s="348"/>
      <c r="G24" s="357"/>
      <c r="H24" s="358"/>
      <c r="I24" s="359"/>
      <c r="J24" s="15" t="s">
        <v>372</v>
      </c>
      <c r="K24" s="16"/>
      <c r="L24" s="16" t="s">
        <v>331</v>
      </c>
      <c r="M24" s="79">
        <v>150</v>
      </c>
      <c r="N24" s="2"/>
      <c r="V24" s="52"/>
    </row>
    <row r="25" spans="1:22" ht="38" thickBot="1">
      <c r="A25" s="347"/>
      <c r="B25" s="11" t="s">
        <v>902</v>
      </c>
      <c r="C25" s="298" t="s">
        <v>901</v>
      </c>
      <c r="D25" s="53">
        <v>45412</v>
      </c>
      <c r="E25" s="13" t="s">
        <v>364</v>
      </c>
      <c r="F25" s="14" t="s">
        <v>900</v>
      </c>
      <c r="G25" s="351"/>
      <c r="H25" s="352"/>
      <c r="I25" s="353"/>
      <c r="J25" s="15" t="s">
        <v>378</v>
      </c>
      <c r="K25" s="16"/>
      <c r="L25" s="16"/>
      <c r="M25" s="17"/>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20.5" thickBot="1">
      <c r="A27" s="346"/>
      <c r="B27" s="10" t="s">
        <v>813</v>
      </c>
      <c r="C27" s="10" t="s">
        <v>899</v>
      </c>
      <c r="D27" s="4">
        <v>45385</v>
      </c>
      <c r="E27" s="10"/>
      <c r="F27" s="10" t="s">
        <v>766</v>
      </c>
      <c r="G27" s="354" t="s">
        <v>897</v>
      </c>
      <c r="H27" s="355"/>
      <c r="I27" s="356"/>
      <c r="J27" s="45" t="s">
        <v>438</v>
      </c>
      <c r="K27" s="45"/>
      <c r="L27" s="45"/>
      <c r="M27" s="46"/>
      <c r="N27" s="2"/>
      <c r="V27" s="52"/>
    </row>
    <row r="28" spans="1:22" ht="21.5" thickBot="1">
      <c r="A28" s="346"/>
      <c r="B28" s="55" t="s">
        <v>357</v>
      </c>
      <c r="C28" s="55" t="s">
        <v>358</v>
      </c>
      <c r="D28" s="55" t="s">
        <v>359</v>
      </c>
      <c r="E28" s="348" t="s">
        <v>360</v>
      </c>
      <c r="F28" s="348"/>
      <c r="G28" s="357"/>
      <c r="H28" s="358"/>
      <c r="I28" s="359"/>
      <c r="J28" s="15" t="s">
        <v>372</v>
      </c>
      <c r="K28" s="16"/>
      <c r="L28" s="16" t="s">
        <v>331</v>
      </c>
      <c r="M28" s="79">
        <v>126</v>
      </c>
      <c r="N28" s="2"/>
      <c r="V28" s="52"/>
    </row>
    <row r="29" spans="1:22" ht="30.5" thickBot="1">
      <c r="A29" s="347"/>
      <c r="B29" s="11" t="s">
        <v>898</v>
      </c>
      <c r="C29" s="11" t="s">
        <v>897</v>
      </c>
      <c r="D29" s="53">
        <v>45385</v>
      </c>
      <c r="E29" s="13"/>
      <c r="F29" s="14" t="s">
        <v>896</v>
      </c>
      <c r="G29" s="351"/>
      <c r="H29" s="352"/>
      <c r="I29" s="353"/>
      <c r="J29" s="15" t="s">
        <v>378</v>
      </c>
      <c r="K29" s="16"/>
      <c r="L29" s="16"/>
      <c r="M29" s="17"/>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25.5" thickBot="1">
      <c r="A31" s="346"/>
      <c r="B31" s="10" t="s">
        <v>895</v>
      </c>
      <c r="C31" s="297" t="s">
        <v>894</v>
      </c>
      <c r="D31" s="4">
        <v>45399</v>
      </c>
      <c r="E31" s="10"/>
      <c r="F31" s="10" t="s">
        <v>893</v>
      </c>
      <c r="G31" s="354" t="s">
        <v>892</v>
      </c>
      <c r="H31" s="355"/>
      <c r="I31" s="356"/>
      <c r="J31" s="45" t="s">
        <v>438</v>
      </c>
      <c r="K31" s="45"/>
      <c r="L31" s="45" t="s">
        <v>331</v>
      </c>
      <c r="M31" s="78">
        <v>498.23</v>
      </c>
      <c r="N31" s="2"/>
      <c r="V31" s="52"/>
    </row>
    <row r="32" spans="1:22" ht="21.5" thickBot="1">
      <c r="A32" s="346"/>
      <c r="B32" s="55" t="s">
        <v>357</v>
      </c>
      <c r="C32" s="55" t="s">
        <v>358</v>
      </c>
      <c r="D32" s="55" t="s">
        <v>359</v>
      </c>
      <c r="E32" s="348" t="s">
        <v>360</v>
      </c>
      <c r="F32" s="348"/>
      <c r="G32" s="357"/>
      <c r="H32" s="358"/>
      <c r="I32" s="359"/>
      <c r="J32" s="15" t="s">
        <v>372</v>
      </c>
      <c r="K32" s="16"/>
      <c r="L32" s="16" t="s">
        <v>331</v>
      </c>
      <c r="M32" s="79">
        <v>645</v>
      </c>
      <c r="N32" s="2"/>
      <c r="V32" s="52"/>
    </row>
    <row r="33" spans="1:22" ht="20.5" thickBot="1">
      <c r="A33" s="347"/>
      <c r="B33" s="11" t="s">
        <v>732</v>
      </c>
      <c r="C33" s="11" t="s">
        <v>892</v>
      </c>
      <c r="D33" s="53">
        <v>45401</v>
      </c>
      <c r="E33" s="13" t="s">
        <v>364</v>
      </c>
      <c r="F33" s="14" t="s">
        <v>891</v>
      </c>
      <c r="G33" s="351"/>
      <c r="H33" s="352"/>
      <c r="I33" s="353"/>
      <c r="J33" s="15" t="s">
        <v>366</v>
      </c>
      <c r="K33" s="16"/>
      <c r="L33" s="16" t="s">
        <v>331</v>
      </c>
      <c r="M33" s="79">
        <v>145</v>
      </c>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50.5" thickBot="1">
      <c r="A35" s="346"/>
      <c r="B35" s="10" t="s">
        <v>890</v>
      </c>
      <c r="C35" s="297" t="s">
        <v>889</v>
      </c>
      <c r="D35" s="4">
        <v>45413</v>
      </c>
      <c r="E35" s="10"/>
      <c r="F35" s="10" t="s">
        <v>888</v>
      </c>
      <c r="G35" s="354" t="s">
        <v>887</v>
      </c>
      <c r="H35" s="355"/>
      <c r="I35" s="356"/>
      <c r="J35" s="45" t="s">
        <v>438</v>
      </c>
      <c r="K35" s="45"/>
      <c r="L35" s="45" t="s">
        <v>331</v>
      </c>
      <c r="M35" s="54">
        <v>600</v>
      </c>
      <c r="N35" s="2"/>
      <c r="V35" s="52"/>
    </row>
    <row r="36" spans="1:22" ht="21.5" thickBot="1">
      <c r="A36" s="346"/>
      <c r="B36" s="55" t="s">
        <v>357</v>
      </c>
      <c r="C36" s="55" t="s">
        <v>358</v>
      </c>
      <c r="D36" s="55" t="s">
        <v>359</v>
      </c>
      <c r="E36" s="348" t="s">
        <v>360</v>
      </c>
      <c r="F36" s="348"/>
      <c r="G36" s="357"/>
      <c r="H36" s="358"/>
      <c r="I36" s="359"/>
      <c r="J36" s="15" t="s">
        <v>372</v>
      </c>
      <c r="K36" s="16"/>
      <c r="L36" s="16" t="s">
        <v>331</v>
      </c>
      <c r="M36" s="79">
        <v>538</v>
      </c>
      <c r="N36" s="2"/>
      <c r="V36" s="52"/>
    </row>
    <row r="37" spans="1:22" ht="25.5" thickBot="1">
      <c r="A37" s="347"/>
      <c r="B37" s="11" t="s">
        <v>791</v>
      </c>
      <c r="C37" s="298" t="s">
        <v>887</v>
      </c>
      <c r="D37" s="53">
        <v>45414</v>
      </c>
      <c r="E37" s="13" t="s">
        <v>364</v>
      </c>
      <c r="F37" s="14" t="s">
        <v>886</v>
      </c>
      <c r="G37" s="351"/>
      <c r="H37" s="352"/>
      <c r="I37" s="353"/>
      <c r="J37" s="15" t="s">
        <v>366</v>
      </c>
      <c r="K37" s="16"/>
      <c r="L37" s="16" t="s">
        <v>331</v>
      </c>
      <c r="M37" s="76">
        <v>293.26</v>
      </c>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38" thickBot="1">
      <c r="A39" s="346"/>
      <c r="B39" s="10" t="s">
        <v>885</v>
      </c>
      <c r="C39" s="297" t="s">
        <v>884</v>
      </c>
      <c r="D39" s="4">
        <v>45412</v>
      </c>
      <c r="E39" s="10"/>
      <c r="F39" s="10" t="s">
        <v>883</v>
      </c>
      <c r="G39" s="354"/>
      <c r="H39" s="355"/>
      <c r="I39" s="356"/>
      <c r="J39" s="45" t="s">
        <v>438</v>
      </c>
      <c r="K39" s="45"/>
      <c r="L39" s="45" t="s">
        <v>331</v>
      </c>
      <c r="M39" s="54">
        <v>347</v>
      </c>
      <c r="N39" s="2"/>
      <c r="V39" s="52"/>
    </row>
    <row r="40" spans="1:22" ht="21.5" thickBot="1">
      <c r="A40" s="346"/>
      <c r="B40" s="55" t="s">
        <v>357</v>
      </c>
      <c r="C40" s="55" t="s">
        <v>358</v>
      </c>
      <c r="D40" s="55" t="s">
        <v>359</v>
      </c>
      <c r="E40" s="348" t="s">
        <v>360</v>
      </c>
      <c r="F40" s="348"/>
      <c r="G40" s="357"/>
      <c r="H40" s="358"/>
      <c r="I40" s="359"/>
      <c r="J40" s="15" t="s">
        <v>372</v>
      </c>
      <c r="K40" s="16"/>
      <c r="L40" s="16" t="s">
        <v>331</v>
      </c>
      <c r="M40" s="79">
        <v>1110</v>
      </c>
      <c r="N40" s="2"/>
      <c r="V40" s="52"/>
    </row>
    <row r="41" spans="1:22" ht="20.5" thickBot="1">
      <c r="A41" s="347"/>
      <c r="B41" s="11" t="s">
        <v>791</v>
      </c>
      <c r="C41" s="11" t="s">
        <v>882</v>
      </c>
      <c r="D41" s="53">
        <v>45413</v>
      </c>
      <c r="E41" s="13" t="s">
        <v>364</v>
      </c>
      <c r="F41" s="14" t="s">
        <v>881</v>
      </c>
      <c r="G41" s="351"/>
      <c r="H41" s="352"/>
      <c r="I41" s="353"/>
      <c r="J41" s="15" t="s">
        <v>366</v>
      </c>
      <c r="K41" s="16"/>
      <c r="L41" s="16" t="s">
        <v>331</v>
      </c>
      <c r="M41" s="76">
        <v>164.5</v>
      </c>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38" thickBot="1">
      <c r="A43" s="346"/>
      <c r="B43" s="10" t="s">
        <v>880</v>
      </c>
      <c r="C43" s="297" t="s">
        <v>878</v>
      </c>
      <c r="D43" s="4">
        <v>45438</v>
      </c>
      <c r="E43" s="10"/>
      <c r="F43" s="10" t="s">
        <v>877</v>
      </c>
      <c r="G43" s="354" t="s">
        <v>876</v>
      </c>
      <c r="H43" s="355"/>
      <c r="I43" s="356"/>
      <c r="J43" s="45" t="s">
        <v>438</v>
      </c>
      <c r="K43" s="45"/>
      <c r="L43" s="45" t="s">
        <v>331</v>
      </c>
      <c r="M43" s="78">
        <v>3867.86</v>
      </c>
      <c r="N43" s="2"/>
      <c r="V43" s="52"/>
    </row>
    <row r="44" spans="1:22" ht="21.5" thickBot="1">
      <c r="A44" s="346"/>
      <c r="B44" s="55" t="s">
        <v>357</v>
      </c>
      <c r="C44" s="55" t="s">
        <v>358</v>
      </c>
      <c r="D44" s="55" t="s">
        <v>359</v>
      </c>
      <c r="E44" s="348" t="s">
        <v>360</v>
      </c>
      <c r="F44" s="348"/>
      <c r="G44" s="357"/>
      <c r="H44" s="358"/>
      <c r="I44" s="359"/>
      <c r="J44" s="15" t="s">
        <v>372</v>
      </c>
      <c r="K44" s="16"/>
      <c r="L44" s="16" t="s">
        <v>331</v>
      </c>
      <c r="M44" s="76">
        <v>1318.19</v>
      </c>
      <c r="N44" s="2"/>
      <c r="V44" s="52"/>
    </row>
    <row r="45" spans="1:22" ht="38" thickBot="1">
      <c r="A45" s="347"/>
      <c r="B45" s="11" t="s">
        <v>732</v>
      </c>
      <c r="C45" s="298" t="s">
        <v>876</v>
      </c>
      <c r="D45" s="53">
        <v>45444</v>
      </c>
      <c r="E45" s="13" t="s">
        <v>364</v>
      </c>
      <c r="F45" s="14" t="s">
        <v>875</v>
      </c>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20.5" thickBot="1">
      <c r="A47" s="346"/>
      <c r="B47" s="10" t="s">
        <v>879</v>
      </c>
      <c r="C47" s="10" t="s">
        <v>878</v>
      </c>
      <c r="D47" s="4">
        <v>45438</v>
      </c>
      <c r="E47" s="10"/>
      <c r="F47" s="10" t="s">
        <v>877</v>
      </c>
      <c r="G47" s="354" t="s">
        <v>876</v>
      </c>
      <c r="H47" s="355"/>
      <c r="I47" s="356"/>
      <c r="J47" s="45" t="s">
        <v>438</v>
      </c>
      <c r="K47" s="45"/>
      <c r="L47" s="45" t="s">
        <v>331</v>
      </c>
      <c r="M47" s="46">
        <v>3867.86</v>
      </c>
      <c r="N47" s="2"/>
      <c r="V47" s="52"/>
    </row>
    <row r="48" spans="1:22" ht="21.5" thickBot="1">
      <c r="A48" s="346"/>
      <c r="B48" s="55" t="s">
        <v>357</v>
      </c>
      <c r="C48" s="55" t="s">
        <v>358</v>
      </c>
      <c r="D48" s="55" t="s">
        <v>359</v>
      </c>
      <c r="E48" s="348" t="s">
        <v>360</v>
      </c>
      <c r="F48" s="348"/>
      <c r="G48" s="357"/>
      <c r="H48" s="358"/>
      <c r="I48" s="359"/>
      <c r="J48" s="15" t="s">
        <v>372</v>
      </c>
      <c r="K48" s="16"/>
      <c r="L48" s="16" t="s">
        <v>331</v>
      </c>
      <c r="M48" s="17">
        <v>1318.19</v>
      </c>
      <c r="N48" s="2"/>
      <c r="V48" s="52"/>
    </row>
    <row r="49" spans="1:22" ht="20.5" thickBot="1">
      <c r="A49" s="347"/>
      <c r="B49" s="11" t="s">
        <v>732</v>
      </c>
      <c r="C49" s="11" t="s">
        <v>876</v>
      </c>
      <c r="D49" s="53">
        <v>45444</v>
      </c>
      <c r="E49" s="13" t="s">
        <v>364</v>
      </c>
      <c r="F49" s="14" t="s">
        <v>875</v>
      </c>
      <c r="G49" s="351"/>
      <c r="H49" s="352"/>
      <c r="I49" s="353"/>
      <c r="J49" s="15" t="s">
        <v>378</v>
      </c>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25.5" thickBot="1">
      <c r="A51" s="346"/>
      <c r="B51" s="10" t="s">
        <v>773</v>
      </c>
      <c r="C51" s="297" t="s">
        <v>874</v>
      </c>
      <c r="D51" s="4">
        <v>45439</v>
      </c>
      <c r="E51" s="10"/>
      <c r="F51" s="10" t="s">
        <v>873</v>
      </c>
      <c r="G51" s="354" t="s">
        <v>872</v>
      </c>
      <c r="H51" s="355"/>
      <c r="I51" s="356"/>
      <c r="J51" s="45" t="s">
        <v>438</v>
      </c>
      <c r="K51" s="45"/>
      <c r="L51" s="45" t="s">
        <v>331</v>
      </c>
      <c r="M51" s="54">
        <v>1100</v>
      </c>
      <c r="N51" s="2"/>
      <c r="V51" s="52"/>
    </row>
    <row r="52" spans="1:22" ht="21.5" thickBot="1">
      <c r="A52" s="346"/>
      <c r="B52" s="55" t="s">
        <v>357</v>
      </c>
      <c r="C52" s="55" t="s">
        <v>358</v>
      </c>
      <c r="D52" s="55" t="s">
        <v>359</v>
      </c>
      <c r="E52" s="348" t="s">
        <v>360</v>
      </c>
      <c r="F52" s="348"/>
      <c r="G52" s="357"/>
      <c r="H52" s="358"/>
      <c r="I52" s="359"/>
      <c r="J52" s="15" t="s">
        <v>372</v>
      </c>
      <c r="K52" s="16"/>
      <c r="L52" s="16" t="s">
        <v>331</v>
      </c>
      <c r="M52" s="79">
        <v>845</v>
      </c>
      <c r="N52" s="2"/>
      <c r="V52" s="52"/>
    </row>
    <row r="53" spans="1:22" ht="38" thickBot="1">
      <c r="A53" s="347"/>
      <c r="B53" s="11" t="s">
        <v>732</v>
      </c>
      <c r="C53" s="298" t="s">
        <v>872</v>
      </c>
      <c r="D53" s="53">
        <v>45444</v>
      </c>
      <c r="E53" s="13" t="s">
        <v>364</v>
      </c>
      <c r="F53" s="14" t="s">
        <v>871</v>
      </c>
      <c r="G53" s="351"/>
      <c r="H53" s="352"/>
      <c r="I53" s="353"/>
      <c r="J53" s="15" t="s">
        <v>366</v>
      </c>
      <c r="K53" s="16"/>
      <c r="L53" s="16" t="s">
        <v>331</v>
      </c>
      <c r="M53" s="76">
        <v>0.5</v>
      </c>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25.5" thickBot="1">
      <c r="A55" s="346"/>
      <c r="B55" s="10" t="s">
        <v>870</v>
      </c>
      <c r="C55" s="297" t="s">
        <v>845</v>
      </c>
      <c r="D55" s="4">
        <v>45446</v>
      </c>
      <c r="E55" s="10"/>
      <c r="F55" s="10" t="s">
        <v>869</v>
      </c>
      <c r="G55" s="354" t="s">
        <v>838</v>
      </c>
      <c r="H55" s="355"/>
      <c r="I55" s="356"/>
      <c r="J55" s="45" t="s">
        <v>438</v>
      </c>
      <c r="K55" s="45"/>
      <c r="L55" s="45"/>
      <c r="M55" s="46"/>
      <c r="N55" s="2"/>
      <c r="P55" s="1"/>
      <c r="V55" s="52"/>
    </row>
    <row r="56" spans="1:22" ht="21.5" thickBot="1">
      <c r="A56" s="346"/>
      <c r="B56" s="55" t="s">
        <v>357</v>
      </c>
      <c r="C56" s="55" t="s">
        <v>358</v>
      </c>
      <c r="D56" s="55" t="s">
        <v>359</v>
      </c>
      <c r="E56" s="348" t="s">
        <v>360</v>
      </c>
      <c r="F56" s="348"/>
      <c r="G56" s="357"/>
      <c r="H56" s="358"/>
      <c r="I56" s="359"/>
      <c r="J56" s="15" t="s">
        <v>372</v>
      </c>
      <c r="K56" s="16"/>
      <c r="L56" s="16" t="s">
        <v>331</v>
      </c>
      <c r="M56" s="79">
        <v>1327</v>
      </c>
      <c r="N56" s="2"/>
      <c r="V56" s="52"/>
    </row>
    <row r="57" spans="1:22" s="1" customFormat="1" ht="38" thickBot="1">
      <c r="A57" s="347"/>
      <c r="B57" s="11" t="s">
        <v>732</v>
      </c>
      <c r="C57" s="298" t="s">
        <v>838</v>
      </c>
      <c r="D57" s="53">
        <v>45450</v>
      </c>
      <c r="E57" s="13" t="s">
        <v>364</v>
      </c>
      <c r="F57" s="14" t="s">
        <v>868</v>
      </c>
      <c r="G57" s="351"/>
      <c r="H57" s="352"/>
      <c r="I57" s="353"/>
      <c r="J57" s="15" t="s">
        <v>366</v>
      </c>
      <c r="K57" s="16"/>
      <c r="L57" s="16" t="s">
        <v>331</v>
      </c>
      <c r="M57" s="76">
        <v>383.5</v>
      </c>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50.5" thickBot="1">
      <c r="A59" s="346"/>
      <c r="B59" s="10" t="s">
        <v>867</v>
      </c>
      <c r="C59" s="297" t="s">
        <v>865</v>
      </c>
      <c r="D59" s="4">
        <v>45386</v>
      </c>
      <c r="E59" s="10"/>
      <c r="F59" s="10" t="s">
        <v>864</v>
      </c>
      <c r="G59" s="354" t="s">
        <v>863</v>
      </c>
      <c r="H59" s="355"/>
      <c r="I59" s="356"/>
      <c r="J59" s="45" t="s">
        <v>438</v>
      </c>
      <c r="K59" s="45"/>
      <c r="L59" s="45"/>
      <c r="M59" s="46"/>
      <c r="N59" s="2"/>
      <c r="V59" s="52"/>
    </row>
    <row r="60" spans="1:22" ht="21.5" thickBot="1">
      <c r="A60" s="346"/>
      <c r="B60" s="55" t="s">
        <v>357</v>
      </c>
      <c r="C60" s="55" t="s">
        <v>358</v>
      </c>
      <c r="D60" s="55" t="s">
        <v>359</v>
      </c>
      <c r="E60" s="348" t="s">
        <v>360</v>
      </c>
      <c r="F60" s="348"/>
      <c r="G60" s="357"/>
      <c r="H60" s="358"/>
      <c r="I60" s="359"/>
      <c r="J60" s="15" t="s">
        <v>372</v>
      </c>
      <c r="K60" s="16"/>
      <c r="L60" s="16" t="s">
        <v>331</v>
      </c>
      <c r="M60" s="79">
        <v>996</v>
      </c>
      <c r="N60" s="2"/>
      <c r="V60" s="52"/>
    </row>
    <row r="61" spans="1:22" ht="50.5" thickBot="1">
      <c r="A61" s="347"/>
      <c r="B61" s="11" t="s">
        <v>732</v>
      </c>
      <c r="C61" s="298" t="s">
        <v>863</v>
      </c>
      <c r="D61" s="53">
        <v>45387</v>
      </c>
      <c r="E61" s="13" t="s">
        <v>364</v>
      </c>
      <c r="F61" s="14" t="s">
        <v>862</v>
      </c>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30.5" thickBot="1">
      <c r="A63" s="346"/>
      <c r="B63" s="10" t="s">
        <v>866</v>
      </c>
      <c r="C63" s="10" t="s">
        <v>865</v>
      </c>
      <c r="D63" s="4">
        <v>45386</v>
      </c>
      <c r="E63" s="10"/>
      <c r="F63" s="10" t="s">
        <v>864</v>
      </c>
      <c r="G63" s="354" t="s">
        <v>863</v>
      </c>
      <c r="H63" s="355"/>
      <c r="I63" s="356"/>
      <c r="J63" s="45" t="s">
        <v>438</v>
      </c>
      <c r="K63" s="45"/>
      <c r="L63" s="45"/>
      <c r="M63" s="46"/>
      <c r="N63" s="2"/>
      <c r="V63" s="52"/>
    </row>
    <row r="64" spans="1:22" ht="21.5" thickBot="1">
      <c r="A64" s="346"/>
      <c r="B64" s="55" t="s">
        <v>357</v>
      </c>
      <c r="C64" s="55" t="s">
        <v>358</v>
      </c>
      <c r="D64" s="55" t="s">
        <v>359</v>
      </c>
      <c r="E64" s="348" t="s">
        <v>360</v>
      </c>
      <c r="F64" s="348"/>
      <c r="G64" s="357"/>
      <c r="H64" s="358"/>
      <c r="I64" s="359"/>
      <c r="J64" s="15" t="s">
        <v>372</v>
      </c>
      <c r="K64" s="16"/>
      <c r="L64" s="16" t="s">
        <v>331</v>
      </c>
      <c r="M64" s="17">
        <v>996</v>
      </c>
      <c r="N64" s="2"/>
      <c r="V64" s="52"/>
    </row>
    <row r="65" spans="1:22" ht="30.5" thickBot="1">
      <c r="A65" s="347"/>
      <c r="B65" s="11" t="s">
        <v>732</v>
      </c>
      <c r="C65" s="11" t="s">
        <v>863</v>
      </c>
      <c r="D65" s="53">
        <v>45387</v>
      </c>
      <c r="E65" s="13" t="s">
        <v>364</v>
      </c>
      <c r="F65" s="14" t="s">
        <v>862</v>
      </c>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25.5" thickBot="1">
      <c r="A67" s="346"/>
      <c r="B67" s="10" t="s">
        <v>861</v>
      </c>
      <c r="C67" s="297" t="s">
        <v>858</v>
      </c>
      <c r="D67" s="4">
        <v>45442</v>
      </c>
      <c r="E67" s="10"/>
      <c r="F67" s="10" t="s">
        <v>857</v>
      </c>
      <c r="G67" s="354" t="s">
        <v>860</v>
      </c>
      <c r="H67" s="355"/>
      <c r="I67" s="356"/>
      <c r="J67" s="45" t="s">
        <v>438</v>
      </c>
      <c r="K67" s="45"/>
      <c r="L67" s="45" t="s">
        <v>331</v>
      </c>
      <c r="M67" s="54">
        <v>6031</v>
      </c>
      <c r="N67" s="2"/>
      <c r="V67" s="52"/>
    </row>
    <row r="68" spans="1:22" ht="21.5" thickBot="1">
      <c r="A68" s="346"/>
      <c r="B68" s="55" t="s">
        <v>357</v>
      </c>
      <c r="C68" s="55" t="s">
        <v>358</v>
      </c>
      <c r="D68" s="55" t="s">
        <v>359</v>
      </c>
      <c r="E68" s="348" t="s">
        <v>360</v>
      </c>
      <c r="F68" s="348"/>
      <c r="G68" s="357"/>
      <c r="H68" s="358"/>
      <c r="I68" s="359"/>
      <c r="J68" s="15" t="s">
        <v>372</v>
      </c>
      <c r="K68" s="16"/>
      <c r="L68" s="16" t="s">
        <v>331</v>
      </c>
      <c r="M68" s="79">
        <v>1533</v>
      </c>
      <c r="N68" s="2"/>
      <c r="V68" s="52"/>
    </row>
    <row r="69" spans="1:22" ht="63" thickBot="1">
      <c r="A69" s="347"/>
      <c r="B69" s="11" t="s">
        <v>732</v>
      </c>
      <c r="C69" s="298" t="s">
        <v>860</v>
      </c>
      <c r="D69" s="53">
        <v>45447</v>
      </c>
      <c r="E69" s="13" t="s">
        <v>364</v>
      </c>
      <c r="F69" s="14" t="s">
        <v>853</v>
      </c>
      <c r="G69" s="351"/>
      <c r="H69" s="352"/>
      <c r="I69" s="353"/>
      <c r="J69" s="15" t="s">
        <v>366</v>
      </c>
      <c r="K69" s="16"/>
      <c r="L69" s="16" t="s">
        <v>331</v>
      </c>
      <c r="M69" s="79">
        <v>943</v>
      </c>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25.5" thickBot="1">
      <c r="A71" s="346"/>
      <c r="B71" s="10" t="s">
        <v>859</v>
      </c>
      <c r="C71" s="297" t="s">
        <v>858</v>
      </c>
      <c r="D71" s="4">
        <v>45441</v>
      </c>
      <c r="E71" s="10"/>
      <c r="F71" s="10" t="s">
        <v>857</v>
      </c>
      <c r="G71" s="354" t="s">
        <v>856</v>
      </c>
      <c r="H71" s="355"/>
      <c r="I71" s="356"/>
      <c r="J71" s="45" t="s">
        <v>438</v>
      </c>
      <c r="K71" s="45" t="s">
        <v>331</v>
      </c>
      <c r="L71" s="45" t="s">
        <v>331</v>
      </c>
      <c r="M71" s="54">
        <v>6031</v>
      </c>
      <c r="N71" s="2"/>
      <c r="V71" s="158"/>
    </row>
    <row r="72" spans="1:22" ht="21.5" thickBot="1">
      <c r="A72" s="346"/>
      <c r="B72" s="55" t="s">
        <v>357</v>
      </c>
      <c r="C72" s="55" t="s">
        <v>358</v>
      </c>
      <c r="D72" s="55" t="s">
        <v>359</v>
      </c>
      <c r="E72" s="348" t="s">
        <v>360</v>
      </c>
      <c r="F72" s="348"/>
      <c r="G72" s="357"/>
      <c r="H72" s="358"/>
      <c r="I72" s="359"/>
      <c r="J72" s="15" t="s">
        <v>372</v>
      </c>
      <c r="K72" s="16"/>
      <c r="L72" s="16" t="s">
        <v>331</v>
      </c>
      <c r="M72" s="79">
        <v>1533</v>
      </c>
      <c r="N72" s="2"/>
      <c r="V72" s="52"/>
    </row>
    <row r="73" spans="1:22" ht="25.5" thickBot="1">
      <c r="A73" s="347"/>
      <c r="B73" s="11" t="s">
        <v>855</v>
      </c>
      <c r="C73" s="298" t="s">
        <v>854</v>
      </c>
      <c r="D73" s="53">
        <v>45447</v>
      </c>
      <c r="E73" s="13" t="s">
        <v>364</v>
      </c>
      <c r="F73" s="14" t="s">
        <v>853</v>
      </c>
      <c r="G73" s="351"/>
      <c r="H73" s="352"/>
      <c r="I73" s="353"/>
      <c r="J73" s="15" t="s">
        <v>366</v>
      </c>
      <c r="K73" s="16"/>
      <c r="L73" s="16" t="s">
        <v>331</v>
      </c>
      <c r="M73" s="79">
        <v>943</v>
      </c>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25.5" thickBot="1">
      <c r="A75" s="346"/>
      <c r="B75" s="10" t="s">
        <v>852</v>
      </c>
      <c r="C75" s="297" t="s">
        <v>851</v>
      </c>
      <c r="D75" s="4">
        <v>45432</v>
      </c>
      <c r="E75" s="10"/>
      <c r="F75" s="10" t="s">
        <v>850</v>
      </c>
      <c r="G75" s="354" t="s">
        <v>849</v>
      </c>
      <c r="H75" s="355"/>
      <c r="I75" s="356"/>
      <c r="J75" s="45" t="s">
        <v>438</v>
      </c>
      <c r="K75" s="45"/>
      <c r="L75" s="45" t="s">
        <v>331</v>
      </c>
      <c r="M75" s="78">
        <v>863.41</v>
      </c>
      <c r="N75" s="2"/>
      <c r="V75" s="52"/>
    </row>
    <row r="76" spans="1:22" ht="21.5" thickBot="1">
      <c r="A76" s="346"/>
      <c r="B76" s="55" t="s">
        <v>357</v>
      </c>
      <c r="C76" s="55" t="s">
        <v>358</v>
      </c>
      <c r="D76" s="55" t="s">
        <v>359</v>
      </c>
      <c r="E76" s="348" t="s">
        <v>360</v>
      </c>
      <c r="F76" s="348"/>
      <c r="G76" s="357"/>
      <c r="H76" s="358"/>
      <c r="I76" s="359"/>
      <c r="J76" s="15" t="s">
        <v>372</v>
      </c>
      <c r="K76" s="16"/>
      <c r="L76" s="16" t="s">
        <v>331</v>
      </c>
      <c r="M76" s="79">
        <v>645</v>
      </c>
      <c r="N76" s="2"/>
      <c r="V76" s="52"/>
    </row>
    <row r="77" spans="1:22" ht="50.5" thickBot="1">
      <c r="A77" s="347"/>
      <c r="B77" s="11" t="s">
        <v>732</v>
      </c>
      <c r="C77" s="298" t="s">
        <v>848</v>
      </c>
      <c r="D77" s="53">
        <v>45434</v>
      </c>
      <c r="E77" s="13" t="s">
        <v>364</v>
      </c>
      <c r="F77" s="14" t="s">
        <v>847</v>
      </c>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25.5" thickBot="1">
      <c r="A79" s="346"/>
      <c r="B79" s="10" t="s">
        <v>846</v>
      </c>
      <c r="C79" s="297" t="s">
        <v>845</v>
      </c>
      <c r="D79" s="4">
        <v>45446</v>
      </c>
      <c r="E79" s="10"/>
      <c r="F79" s="10" t="s">
        <v>844</v>
      </c>
      <c r="G79" s="354" t="s">
        <v>842</v>
      </c>
      <c r="H79" s="355"/>
      <c r="I79" s="356"/>
      <c r="J79" s="45" t="s">
        <v>438</v>
      </c>
      <c r="K79" s="45"/>
      <c r="L79" s="45" t="s">
        <v>331</v>
      </c>
      <c r="M79" s="78">
        <v>408.7</v>
      </c>
      <c r="N79" s="2"/>
      <c r="V79" s="52"/>
    </row>
    <row r="80" spans="1:22" ht="21.5" thickBot="1">
      <c r="A80" s="346"/>
      <c r="B80" s="55" t="s">
        <v>357</v>
      </c>
      <c r="C80" s="55" t="s">
        <v>358</v>
      </c>
      <c r="D80" s="55" t="s">
        <v>359</v>
      </c>
      <c r="E80" s="348" t="s">
        <v>360</v>
      </c>
      <c r="F80" s="348"/>
      <c r="G80" s="357"/>
      <c r="H80" s="358"/>
      <c r="I80" s="359"/>
      <c r="J80" s="15" t="s">
        <v>372</v>
      </c>
      <c r="K80" s="16"/>
      <c r="L80" s="16" t="s">
        <v>331</v>
      </c>
      <c r="M80" s="79">
        <v>880</v>
      </c>
      <c r="N80" s="2"/>
      <c r="V80" s="52"/>
    </row>
    <row r="81" spans="1:22" ht="50.5" thickBot="1">
      <c r="A81" s="347"/>
      <c r="B81" s="11" t="s">
        <v>843</v>
      </c>
      <c r="C81" s="298" t="s">
        <v>842</v>
      </c>
      <c r="D81" s="53">
        <v>45450</v>
      </c>
      <c r="E81" s="13" t="s">
        <v>364</v>
      </c>
      <c r="F81" s="14" t="s">
        <v>809</v>
      </c>
      <c r="G81" s="351"/>
      <c r="H81" s="352"/>
      <c r="I81" s="353"/>
      <c r="J81" s="15" t="s">
        <v>366</v>
      </c>
      <c r="K81" s="16"/>
      <c r="L81" s="16" t="s">
        <v>331</v>
      </c>
      <c r="M81" s="76">
        <v>865.46</v>
      </c>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25.5" thickBot="1">
      <c r="A83" s="346"/>
      <c r="B83" s="10" t="s">
        <v>841</v>
      </c>
      <c r="C83" s="297" t="s">
        <v>840</v>
      </c>
      <c r="D83" s="4">
        <v>45446</v>
      </c>
      <c r="E83" s="10"/>
      <c r="F83" s="10" t="s">
        <v>839</v>
      </c>
      <c r="G83" s="354" t="s">
        <v>838</v>
      </c>
      <c r="H83" s="355"/>
      <c r="I83" s="356"/>
      <c r="J83" s="45" t="s">
        <v>438</v>
      </c>
      <c r="K83" s="45"/>
      <c r="L83" s="45" t="s">
        <v>331</v>
      </c>
      <c r="M83" s="78">
        <v>375.2</v>
      </c>
      <c r="N83" s="2"/>
      <c r="V83" s="52"/>
    </row>
    <row r="84" spans="1:22" ht="21.5" thickBot="1">
      <c r="A84" s="346"/>
      <c r="B84" s="55" t="s">
        <v>357</v>
      </c>
      <c r="C84" s="55" t="s">
        <v>358</v>
      </c>
      <c r="D84" s="55" t="s">
        <v>359</v>
      </c>
      <c r="E84" s="348" t="s">
        <v>360</v>
      </c>
      <c r="F84" s="348"/>
      <c r="G84" s="357"/>
      <c r="H84" s="358"/>
      <c r="I84" s="359"/>
      <c r="J84" s="15" t="s">
        <v>372</v>
      </c>
      <c r="K84" s="16"/>
      <c r="L84" s="16" t="s">
        <v>331</v>
      </c>
      <c r="M84" s="79">
        <v>880</v>
      </c>
      <c r="N84" s="2"/>
      <c r="V84" s="52"/>
    </row>
    <row r="85" spans="1:22" ht="38" thickBot="1">
      <c r="A85" s="347"/>
      <c r="B85" s="11" t="s">
        <v>732</v>
      </c>
      <c r="C85" s="298" t="s">
        <v>838</v>
      </c>
      <c r="D85" s="53">
        <v>45450</v>
      </c>
      <c r="E85" s="13" t="s">
        <v>364</v>
      </c>
      <c r="F85" s="14" t="s">
        <v>837</v>
      </c>
      <c r="G85" s="351"/>
      <c r="H85" s="352"/>
      <c r="I85" s="353"/>
      <c r="J85" s="15" t="s">
        <v>366</v>
      </c>
      <c r="K85" s="16"/>
      <c r="L85" s="16" t="s">
        <v>331</v>
      </c>
      <c r="M85" s="79">
        <v>278</v>
      </c>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38" thickBot="1">
      <c r="A87" s="346"/>
      <c r="B87" s="10" t="s">
        <v>836</v>
      </c>
      <c r="C87" s="297" t="s">
        <v>835</v>
      </c>
      <c r="D87" s="4">
        <v>45481</v>
      </c>
      <c r="E87" s="10"/>
      <c r="F87" s="10" t="s">
        <v>834</v>
      </c>
      <c r="G87" s="354" t="s">
        <v>833</v>
      </c>
      <c r="H87" s="355"/>
      <c r="I87" s="356"/>
      <c r="J87" s="45" t="s">
        <v>438</v>
      </c>
      <c r="K87" s="45"/>
      <c r="L87" s="45" t="s">
        <v>331</v>
      </c>
      <c r="M87" s="54">
        <v>3300</v>
      </c>
      <c r="N87" s="2"/>
      <c r="V87" s="52"/>
    </row>
    <row r="88" spans="1:22" ht="21.5" thickBot="1">
      <c r="A88" s="346"/>
      <c r="B88" s="55" t="s">
        <v>357</v>
      </c>
      <c r="C88" s="55" t="s">
        <v>358</v>
      </c>
      <c r="D88" s="55" t="s">
        <v>359</v>
      </c>
      <c r="E88" s="348" t="s">
        <v>360</v>
      </c>
      <c r="F88" s="348"/>
      <c r="G88" s="357"/>
      <c r="H88" s="358"/>
      <c r="I88" s="359"/>
      <c r="J88" s="15" t="s">
        <v>372</v>
      </c>
      <c r="K88" s="16"/>
      <c r="L88" s="16" t="s">
        <v>331</v>
      </c>
      <c r="M88" s="79">
        <v>4400</v>
      </c>
      <c r="N88" s="2"/>
      <c r="V88" s="52"/>
    </row>
    <row r="89" spans="1:22" ht="20.5" thickBot="1">
      <c r="A89" s="347"/>
      <c r="B89" s="11" t="s">
        <v>732</v>
      </c>
      <c r="C89" s="11" t="s">
        <v>833</v>
      </c>
      <c r="D89" s="53">
        <v>45487</v>
      </c>
      <c r="E89" s="13"/>
      <c r="F89" s="14" t="s">
        <v>832</v>
      </c>
      <c r="G89" s="351"/>
      <c r="H89" s="352"/>
      <c r="I89" s="353"/>
      <c r="J89" s="15" t="s">
        <v>366</v>
      </c>
      <c r="K89" s="16"/>
      <c r="L89" s="16" t="s">
        <v>331</v>
      </c>
      <c r="M89" s="79">
        <v>1760</v>
      </c>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50.5" thickBot="1">
      <c r="A91" s="346"/>
      <c r="B91" s="10" t="s">
        <v>768</v>
      </c>
      <c r="C91" s="297" t="s">
        <v>831</v>
      </c>
      <c r="D91" s="4">
        <v>45451</v>
      </c>
      <c r="E91" s="10"/>
      <c r="F91" s="10" t="s">
        <v>830</v>
      </c>
      <c r="G91" s="354"/>
      <c r="H91" s="355"/>
      <c r="I91" s="356"/>
      <c r="J91" s="45" t="s">
        <v>438</v>
      </c>
      <c r="K91" s="45"/>
      <c r="L91" s="45" t="s">
        <v>331</v>
      </c>
      <c r="M91" s="78">
        <v>2249.6999999999998</v>
      </c>
      <c r="N91" s="2"/>
      <c r="V91" s="52"/>
    </row>
    <row r="92" spans="1:22" ht="21.5" thickBot="1">
      <c r="A92" s="346"/>
      <c r="B92" s="55" t="s">
        <v>357</v>
      </c>
      <c r="C92" s="55" t="s">
        <v>358</v>
      </c>
      <c r="D92" s="55" t="s">
        <v>359</v>
      </c>
      <c r="E92" s="348" t="s">
        <v>360</v>
      </c>
      <c r="F92" s="348"/>
      <c r="G92" s="357"/>
      <c r="H92" s="358"/>
      <c r="I92" s="359"/>
      <c r="J92" s="15" t="s">
        <v>372</v>
      </c>
      <c r="K92" s="16"/>
      <c r="L92" s="16" t="s">
        <v>331</v>
      </c>
      <c r="M92" s="79">
        <v>1575</v>
      </c>
      <c r="N92" s="2"/>
      <c r="V92" s="52"/>
    </row>
    <row r="93" spans="1:22" ht="40.5" thickBot="1">
      <c r="A93" s="347"/>
      <c r="B93" s="11" t="s">
        <v>732</v>
      </c>
      <c r="C93" s="11" t="s">
        <v>829</v>
      </c>
      <c r="D93" s="53">
        <v>45468</v>
      </c>
      <c r="E93" s="13" t="s">
        <v>364</v>
      </c>
      <c r="F93" s="14" t="s">
        <v>828</v>
      </c>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38" thickBot="1">
      <c r="A95" s="346"/>
      <c r="B95" s="10" t="s">
        <v>736</v>
      </c>
      <c r="C95" s="297" t="s">
        <v>827</v>
      </c>
      <c r="D95" s="4">
        <v>45441</v>
      </c>
      <c r="E95" s="10"/>
      <c r="F95" s="10" t="s">
        <v>826</v>
      </c>
      <c r="G95" s="354" t="s">
        <v>825</v>
      </c>
      <c r="H95" s="355"/>
      <c r="I95" s="356"/>
      <c r="J95" s="45" t="s">
        <v>438</v>
      </c>
      <c r="K95" s="45" t="s">
        <v>331</v>
      </c>
      <c r="L95" s="45" t="s">
        <v>331</v>
      </c>
      <c r="M95" s="78">
        <v>791.71</v>
      </c>
      <c r="N95" s="2"/>
      <c r="V95" s="52"/>
    </row>
    <row r="96" spans="1:22" ht="21.5" thickBot="1">
      <c r="A96" s="346"/>
      <c r="B96" s="55" t="s">
        <v>357</v>
      </c>
      <c r="C96" s="55" t="s">
        <v>358</v>
      </c>
      <c r="D96" s="55" t="s">
        <v>359</v>
      </c>
      <c r="E96" s="348" t="s">
        <v>360</v>
      </c>
      <c r="F96" s="348"/>
      <c r="G96" s="357"/>
      <c r="H96" s="358"/>
      <c r="I96" s="359"/>
      <c r="J96" s="15" t="s">
        <v>372</v>
      </c>
      <c r="K96" s="16"/>
      <c r="L96" s="16" t="s">
        <v>331</v>
      </c>
      <c r="M96" s="79">
        <v>720</v>
      </c>
      <c r="N96" s="2"/>
      <c r="V96" s="52"/>
    </row>
    <row r="97" spans="1:22" ht="20.5" thickBot="1">
      <c r="A97" s="347"/>
      <c r="B97" s="11" t="s">
        <v>732</v>
      </c>
      <c r="C97" s="11" t="s">
        <v>825</v>
      </c>
      <c r="D97" s="53">
        <v>45443</v>
      </c>
      <c r="E97" s="13" t="s">
        <v>364</v>
      </c>
      <c r="F97" s="14" t="s">
        <v>824</v>
      </c>
      <c r="G97" s="351"/>
      <c r="H97" s="352"/>
      <c r="I97" s="353"/>
      <c r="J97" s="15" t="s">
        <v>366</v>
      </c>
      <c r="K97" s="16" t="s">
        <v>331</v>
      </c>
      <c r="L97" s="16"/>
      <c r="M97" s="79">
        <v>180</v>
      </c>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63" thickBot="1">
      <c r="A99" s="346"/>
      <c r="B99" s="10" t="s">
        <v>823</v>
      </c>
      <c r="C99" s="297" t="s">
        <v>822</v>
      </c>
      <c r="D99" s="4">
        <v>45459</v>
      </c>
      <c r="E99" s="10"/>
      <c r="F99" s="10" t="s">
        <v>821</v>
      </c>
      <c r="G99" s="354" t="s">
        <v>820</v>
      </c>
      <c r="H99" s="355"/>
      <c r="I99" s="356"/>
      <c r="J99" s="45" t="s">
        <v>438</v>
      </c>
      <c r="K99" s="45"/>
      <c r="L99" s="45" t="s">
        <v>331</v>
      </c>
      <c r="M99" s="78">
        <v>4771.34</v>
      </c>
      <c r="N99" s="2"/>
      <c r="V99" s="52"/>
    </row>
    <row r="100" spans="1:22" ht="21.5" thickBot="1">
      <c r="A100" s="346"/>
      <c r="B100" s="55" t="s">
        <v>357</v>
      </c>
      <c r="C100" s="55" t="s">
        <v>358</v>
      </c>
      <c r="D100" s="55" t="s">
        <v>359</v>
      </c>
      <c r="E100" s="348" t="s">
        <v>360</v>
      </c>
      <c r="F100" s="348"/>
      <c r="G100" s="357"/>
      <c r="H100" s="358"/>
      <c r="I100" s="359"/>
      <c r="J100" s="15" t="s">
        <v>372</v>
      </c>
      <c r="K100" s="16"/>
      <c r="L100" s="16" t="s">
        <v>331</v>
      </c>
      <c r="M100" s="79">
        <v>9414</v>
      </c>
      <c r="N100" s="2"/>
      <c r="V100" s="52"/>
    </row>
    <row r="101" spans="1:22" ht="20.5" thickBot="1">
      <c r="A101" s="347"/>
      <c r="B101" s="11" t="s">
        <v>732</v>
      </c>
      <c r="C101" s="11" t="s">
        <v>820</v>
      </c>
      <c r="D101" s="53">
        <v>45465</v>
      </c>
      <c r="E101" s="13" t="s">
        <v>364</v>
      </c>
      <c r="F101" s="14" t="s">
        <v>819</v>
      </c>
      <c r="G101" s="351"/>
      <c r="H101" s="352"/>
      <c r="I101" s="353"/>
      <c r="J101" s="15" t="s">
        <v>366</v>
      </c>
      <c r="K101" s="16"/>
      <c r="L101" s="16" t="s">
        <v>331</v>
      </c>
      <c r="M101" s="79">
        <v>2991</v>
      </c>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t="s">
        <v>736</v>
      </c>
      <c r="C103" s="10" t="s">
        <v>818</v>
      </c>
      <c r="D103" s="4">
        <v>45466</v>
      </c>
      <c r="E103" s="10"/>
      <c r="F103" s="10" t="s">
        <v>817</v>
      </c>
      <c r="G103" s="354" t="s">
        <v>816</v>
      </c>
      <c r="H103" s="355"/>
      <c r="I103" s="356"/>
      <c r="J103" s="45" t="s">
        <v>438</v>
      </c>
      <c r="K103" s="45"/>
      <c r="L103" s="45" t="s">
        <v>331</v>
      </c>
      <c r="M103" s="78">
        <v>3036.5</v>
      </c>
      <c r="N103" s="2"/>
      <c r="V103" s="52"/>
    </row>
    <row r="104" spans="1:22" ht="21.5" thickBot="1">
      <c r="A104" s="346"/>
      <c r="B104" s="55" t="s">
        <v>357</v>
      </c>
      <c r="C104" s="55" t="s">
        <v>358</v>
      </c>
      <c r="D104" s="55" t="s">
        <v>359</v>
      </c>
      <c r="E104" s="348" t="s">
        <v>360</v>
      </c>
      <c r="F104" s="348"/>
      <c r="G104" s="357"/>
      <c r="H104" s="358"/>
      <c r="I104" s="359"/>
      <c r="J104" s="15" t="s">
        <v>372</v>
      </c>
      <c r="K104" s="16"/>
      <c r="L104" s="16" t="s">
        <v>331</v>
      </c>
      <c r="M104" s="79">
        <v>1080</v>
      </c>
      <c r="N104" s="2"/>
      <c r="V104" s="52"/>
    </row>
    <row r="105" spans="1:22" ht="20.5" thickBot="1">
      <c r="A105" s="347"/>
      <c r="B105" s="11" t="s">
        <v>732</v>
      </c>
      <c r="C105" s="11" t="s">
        <v>815</v>
      </c>
      <c r="D105" s="53">
        <v>45472</v>
      </c>
      <c r="E105" s="13" t="s">
        <v>364</v>
      </c>
      <c r="F105" s="14" t="s">
        <v>814</v>
      </c>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88" thickBot="1">
      <c r="A107" s="346"/>
      <c r="B107" s="10" t="s">
        <v>813</v>
      </c>
      <c r="C107" s="297" t="s">
        <v>812</v>
      </c>
      <c r="D107" s="4">
        <v>45446</v>
      </c>
      <c r="E107" s="10"/>
      <c r="F107" s="10" t="s">
        <v>811</v>
      </c>
      <c r="G107" s="354" t="s">
        <v>810</v>
      </c>
      <c r="H107" s="355"/>
      <c r="I107" s="356"/>
      <c r="J107" s="45" t="s">
        <v>438</v>
      </c>
      <c r="K107" s="45"/>
      <c r="L107" s="45" t="s">
        <v>331</v>
      </c>
      <c r="M107" s="54">
        <v>1800</v>
      </c>
      <c r="N107" s="2"/>
      <c r="V107" s="52"/>
    </row>
    <row r="108" spans="1:22" ht="21.5" thickBot="1">
      <c r="A108" s="346"/>
      <c r="B108" s="55" t="s">
        <v>357</v>
      </c>
      <c r="C108" s="55" t="s">
        <v>358</v>
      </c>
      <c r="D108" s="55" t="s">
        <v>359</v>
      </c>
      <c r="E108" s="348" t="s">
        <v>360</v>
      </c>
      <c r="F108" s="348"/>
      <c r="G108" s="357"/>
      <c r="H108" s="358"/>
      <c r="I108" s="359"/>
      <c r="J108" s="15" t="s">
        <v>372</v>
      </c>
      <c r="K108" s="16"/>
      <c r="L108" s="16" t="s">
        <v>331</v>
      </c>
      <c r="M108" s="79">
        <v>1230</v>
      </c>
      <c r="N108" s="2"/>
      <c r="V108" s="52"/>
    </row>
    <row r="109" spans="1:22" ht="20.5" thickBot="1">
      <c r="A109" s="347"/>
      <c r="B109" s="11" t="s">
        <v>732</v>
      </c>
      <c r="C109" s="11" t="s">
        <v>810</v>
      </c>
      <c r="D109" s="53">
        <v>45450</v>
      </c>
      <c r="E109" s="13" t="s">
        <v>364</v>
      </c>
      <c r="F109" s="14" t="s">
        <v>809</v>
      </c>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25.5" thickBot="1">
      <c r="A111" s="346"/>
      <c r="B111" s="10" t="s">
        <v>759</v>
      </c>
      <c r="C111" s="297" t="s">
        <v>808</v>
      </c>
      <c r="D111" s="4">
        <v>45457</v>
      </c>
      <c r="E111" s="10"/>
      <c r="F111" s="10" t="s">
        <v>807</v>
      </c>
      <c r="G111" s="354" t="s">
        <v>805</v>
      </c>
      <c r="H111" s="355"/>
      <c r="I111" s="356"/>
      <c r="J111" s="45" t="s">
        <v>438</v>
      </c>
      <c r="K111" s="45"/>
      <c r="L111" s="45" t="s">
        <v>331</v>
      </c>
      <c r="M111" s="54">
        <v>525</v>
      </c>
      <c r="N111" s="2"/>
      <c r="V111" s="52"/>
    </row>
    <row r="112" spans="1:22" ht="21.5" thickBot="1">
      <c r="A112" s="346"/>
      <c r="B112" s="55" t="s">
        <v>357</v>
      </c>
      <c r="C112" s="55" t="s">
        <v>358</v>
      </c>
      <c r="D112" s="55" t="s">
        <v>359</v>
      </c>
      <c r="E112" s="348" t="s">
        <v>360</v>
      </c>
      <c r="F112" s="348"/>
      <c r="G112" s="357"/>
      <c r="H112" s="358"/>
      <c r="I112" s="359"/>
      <c r="J112" s="15" t="s">
        <v>372</v>
      </c>
      <c r="K112" s="16"/>
      <c r="L112" s="16" t="s">
        <v>331</v>
      </c>
      <c r="M112" s="79">
        <v>383</v>
      </c>
      <c r="N112" s="2"/>
      <c r="V112" s="52"/>
    </row>
    <row r="113" spans="1:22" ht="25.5" thickBot="1">
      <c r="A113" s="347"/>
      <c r="B113" s="11" t="s">
        <v>806</v>
      </c>
      <c r="C113" s="298" t="s">
        <v>805</v>
      </c>
      <c r="D113" s="53">
        <v>45459</v>
      </c>
      <c r="E113" s="13" t="s">
        <v>364</v>
      </c>
      <c r="F113" s="14" t="s">
        <v>804</v>
      </c>
      <c r="G113" s="351"/>
      <c r="H113" s="352"/>
      <c r="I113" s="353"/>
      <c r="J113" s="15" t="s">
        <v>366</v>
      </c>
      <c r="K113" s="16" t="s">
        <v>331</v>
      </c>
      <c r="L113" s="16"/>
      <c r="M113" s="76">
        <v>172.5</v>
      </c>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38" thickBot="1">
      <c r="A115" s="346"/>
      <c r="B115" s="10" t="s">
        <v>747</v>
      </c>
      <c r="C115" s="297" t="s">
        <v>803</v>
      </c>
      <c r="D115" s="4">
        <v>45463</v>
      </c>
      <c r="E115" s="10"/>
      <c r="F115" s="297" t="s">
        <v>802</v>
      </c>
      <c r="G115" s="354" t="s">
        <v>801</v>
      </c>
      <c r="H115" s="355"/>
      <c r="I115" s="356"/>
      <c r="J115" s="45" t="s">
        <v>438</v>
      </c>
      <c r="K115" s="45"/>
      <c r="L115" s="45"/>
      <c r="M115" s="46"/>
      <c r="N115" s="2"/>
      <c r="V115" s="52"/>
    </row>
    <row r="116" spans="1:22" ht="21.5" thickBot="1">
      <c r="A116" s="346"/>
      <c r="B116" s="55" t="s">
        <v>357</v>
      </c>
      <c r="C116" s="55" t="s">
        <v>358</v>
      </c>
      <c r="D116" s="55" t="s">
        <v>359</v>
      </c>
      <c r="E116" s="348" t="s">
        <v>360</v>
      </c>
      <c r="F116" s="348"/>
      <c r="G116" s="357"/>
      <c r="H116" s="358"/>
      <c r="I116" s="359"/>
      <c r="J116" s="15" t="s">
        <v>372</v>
      </c>
      <c r="K116" s="16"/>
      <c r="L116" s="16" t="s">
        <v>331</v>
      </c>
      <c r="M116" s="76">
        <v>564.6</v>
      </c>
      <c r="N116" s="2"/>
      <c r="V116" s="52"/>
    </row>
    <row r="117" spans="1:22" ht="38" thickBot="1">
      <c r="A117" s="347"/>
      <c r="B117" s="11" t="s">
        <v>732</v>
      </c>
      <c r="C117" s="298" t="s">
        <v>801</v>
      </c>
      <c r="D117" s="53">
        <v>45465</v>
      </c>
      <c r="E117" s="13" t="s">
        <v>364</v>
      </c>
      <c r="F117" s="14" t="s">
        <v>800</v>
      </c>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63" thickBot="1">
      <c r="A119" s="346"/>
      <c r="B119" s="10" t="s">
        <v>799</v>
      </c>
      <c r="C119" s="297" t="s">
        <v>798</v>
      </c>
      <c r="D119" s="4">
        <v>45495</v>
      </c>
      <c r="E119" s="10"/>
      <c r="F119" s="10" t="s">
        <v>797</v>
      </c>
      <c r="G119" s="354" t="s">
        <v>796</v>
      </c>
      <c r="H119" s="355"/>
      <c r="I119" s="356"/>
      <c r="J119" s="45" t="s">
        <v>438</v>
      </c>
      <c r="K119" s="45"/>
      <c r="L119" s="45" t="s">
        <v>331</v>
      </c>
      <c r="M119" s="54">
        <v>1750</v>
      </c>
      <c r="N119" s="2"/>
      <c r="V119" s="52"/>
    </row>
    <row r="120" spans="1:22" ht="21.5" thickBot="1">
      <c r="A120" s="346"/>
      <c r="B120" s="55" t="s">
        <v>357</v>
      </c>
      <c r="C120" s="55" t="s">
        <v>358</v>
      </c>
      <c r="D120" s="55" t="s">
        <v>359</v>
      </c>
      <c r="E120" s="348" t="s">
        <v>360</v>
      </c>
      <c r="F120" s="348"/>
      <c r="G120" s="357"/>
      <c r="H120" s="358"/>
      <c r="I120" s="359"/>
      <c r="J120" s="15" t="s">
        <v>372</v>
      </c>
      <c r="K120" s="16"/>
      <c r="L120" s="16" t="s">
        <v>331</v>
      </c>
      <c r="M120" s="79">
        <v>3060</v>
      </c>
      <c r="N120" s="2"/>
      <c r="V120" s="52"/>
    </row>
    <row r="121" spans="1:22" ht="25.5" thickBot="1">
      <c r="A121" s="347"/>
      <c r="B121" s="11" t="s">
        <v>732</v>
      </c>
      <c r="C121" s="298" t="s">
        <v>796</v>
      </c>
      <c r="D121" s="53">
        <v>45498</v>
      </c>
      <c r="E121" s="13" t="s">
        <v>364</v>
      </c>
      <c r="F121" s="14" t="s">
        <v>795</v>
      </c>
      <c r="G121" s="351"/>
      <c r="H121" s="352"/>
      <c r="I121" s="353"/>
      <c r="J121" s="15" t="s">
        <v>366</v>
      </c>
      <c r="K121" s="16"/>
      <c r="L121" s="16" t="s">
        <v>331</v>
      </c>
      <c r="M121" s="76">
        <v>949.5</v>
      </c>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50.5" thickBot="1">
      <c r="A123" s="346"/>
      <c r="B123" s="10" t="s">
        <v>794</v>
      </c>
      <c r="C123" s="297" t="s">
        <v>793</v>
      </c>
      <c r="D123" s="4">
        <v>45461</v>
      </c>
      <c r="E123" s="10"/>
      <c r="F123" s="10" t="s">
        <v>792</v>
      </c>
      <c r="G123" s="354" t="s">
        <v>790</v>
      </c>
      <c r="H123" s="355"/>
      <c r="I123" s="356"/>
      <c r="J123" s="45" t="s">
        <v>438</v>
      </c>
      <c r="K123" s="45"/>
      <c r="L123" s="45"/>
      <c r="M123" s="46"/>
      <c r="N123" s="2"/>
      <c r="V123" s="52"/>
    </row>
    <row r="124" spans="1:22" ht="21.5" thickBot="1">
      <c r="A124" s="346"/>
      <c r="B124" s="55" t="s">
        <v>357</v>
      </c>
      <c r="C124" s="55" t="s">
        <v>358</v>
      </c>
      <c r="D124" s="55" t="s">
        <v>359</v>
      </c>
      <c r="E124" s="348" t="s">
        <v>360</v>
      </c>
      <c r="F124" s="348"/>
      <c r="G124" s="357"/>
      <c r="H124" s="358"/>
      <c r="I124" s="359"/>
      <c r="J124" s="15" t="s">
        <v>372</v>
      </c>
      <c r="K124" s="16"/>
      <c r="L124" s="16" t="s">
        <v>331</v>
      </c>
      <c r="M124" s="79">
        <v>800</v>
      </c>
      <c r="N124" s="2"/>
      <c r="V124" s="52"/>
    </row>
    <row r="125" spans="1:22" ht="25.5" thickBot="1">
      <c r="A125" s="347"/>
      <c r="B125" s="11" t="s">
        <v>791</v>
      </c>
      <c r="C125" s="298" t="s">
        <v>790</v>
      </c>
      <c r="D125" s="53">
        <v>45463</v>
      </c>
      <c r="E125" s="13" t="s">
        <v>364</v>
      </c>
      <c r="F125" s="14" t="s">
        <v>789</v>
      </c>
      <c r="G125" s="351"/>
      <c r="H125" s="352"/>
      <c r="I125" s="353"/>
      <c r="J125" s="15" t="s">
        <v>366</v>
      </c>
      <c r="K125" s="16"/>
      <c r="L125" s="16" t="s">
        <v>331</v>
      </c>
      <c r="M125" s="79">
        <v>1144</v>
      </c>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25.5" thickBot="1">
      <c r="A127" s="346"/>
      <c r="B127" s="10" t="s">
        <v>788</v>
      </c>
      <c r="C127" s="297" t="s">
        <v>787</v>
      </c>
      <c r="D127" s="4">
        <v>45433</v>
      </c>
      <c r="E127" s="10"/>
      <c r="F127" s="10" t="s">
        <v>786</v>
      </c>
      <c r="G127" s="354" t="s">
        <v>785</v>
      </c>
      <c r="H127" s="355"/>
      <c r="I127" s="356"/>
      <c r="J127" s="45" t="s">
        <v>438</v>
      </c>
      <c r="K127" s="45"/>
      <c r="L127" s="45" t="s">
        <v>331</v>
      </c>
      <c r="M127" s="78">
        <v>11061.3</v>
      </c>
      <c r="N127" s="2"/>
      <c r="V127" s="52"/>
    </row>
    <row r="128" spans="1:22" ht="21.5" thickBot="1">
      <c r="A128" s="346"/>
      <c r="B128" s="55" t="s">
        <v>357</v>
      </c>
      <c r="C128" s="55" t="s">
        <v>358</v>
      </c>
      <c r="D128" s="55" t="s">
        <v>359</v>
      </c>
      <c r="E128" s="348" t="s">
        <v>360</v>
      </c>
      <c r="F128" s="348"/>
      <c r="G128" s="357"/>
      <c r="H128" s="358"/>
      <c r="I128" s="359"/>
      <c r="J128" s="15" t="s">
        <v>372</v>
      </c>
      <c r="K128" s="16"/>
      <c r="L128" s="16" t="s">
        <v>331</v>
      </c>
      <c r="M128" s="79">
        <v>1880</v>
      </c>
      <c r="N128" s="2"/>
      <c r="V128" s="52"/>
    </row>
    <row r="129" spans="1:22" ht="25.5" thickBot="1">
      <c r="A129" s="347"/>
      <c r="B129" s="11" t="s">
        <v>732</v>
      </c>
      <c r="C129" s="298" t="s">
        <v>785</v>
      </c>
      <c r="D129" s="53">
        <v>45435</v>
      </c>
      <c r="E129" s="13" t="s">
        <v>364</v>
      </c>
      <c r="F129" s="14" t="s">
        <v>784</v>
      </c>
      <c r="G129" s="351"/>
      <c r="H129" s="352"/>
      <c r="I129" s="353"/>
      <c r="J129" s="15" t="s">
        <v>366</v>
      </c>
      <c r="K129" s="16"/>
      <c r="L129" s="16" t="s">
        <v>331</v>
      </c>
      <c r="M129" s="79">
        <v>695</v>
      </c>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38" thickBot="1">
      <c r="A131" s="346"/>
      <c r="B131" s="10" t="s">
        <v>783</v>
      </c>
      <c r="C131" s="297" t="s">
        <v>782</v>
      </c>
      <c r="D131" s="4">
        <v>45479</v>
      </c>
      <c r="E131" s="10"/>
      <c r="F131" s="10" t="s">
        <v>781</v>
      </c>
      <c r="G131" s="354" t="s">
        <v>780</v>
      </c>
      <c r="H131" s="355"/>
      <c r="I131" s="356"/>
      <c r="J131" s="45" t="s">
        <v>438</v>
      </c>
      <c r="K131" s="45"/>
      <c r="L131" s="45" t="s">
        <v>331</v>
      </c>
      <c r="M131" s="78">
        <v>1462.5</v>
      </c>
      <c r="N131" s="2"/>
      <c r="V131" s="52"/>
    </row>
    <row r="132" spans="1:22" ht="21.5" thickBot="1">
      <c r="A132" s="346"/>
      <c r="B132" s="55" t="s">
        <v>357</v>
      </c>
      <c r="C132" s="55" t="s">
        <v>358</v>
      </c>
      <c r="D132" s="55" t="s">
        <v>359</v>
      </c>
      <c r="E132" s="348" t="s">
        <v>360</v>
      </c>
      <c r="F132" s="348"/>
      <c r="G132" s="357"/>
      <c r="H132" s="358"/>
      <c r="I132" s="359"/>
      <c r="J132" s="15" t="s">
        <v>372</v>
      </c>
      <c r="K132" s="16"/>
      <c r="L132" s="16" t="s">
        <v>331</v>
      </c>
      <c r="M132" s="79">
        <v>900</v>
      </c>
      <c r="N132" s="2"/>
      <c r="V132" s="52"/>
    </row>
    <row r="133" spans="1:22" ht="25.5" thickBot="1">
      <c r="A133" s="347"/>
      <c r="B133" s="11" t="s">
        <v>732</v>
      </c>
      <c r="C133" s="298" t="s">
        <v>780</v>
      </c>
      <c r="D133" s="53">
        <v>45486</v>
      </c>
      <c r="E133" s="13" t="s">
        <v>364</v>
      </c>
      <c r="F133" s="14" t="s">
        <v>779</v>
      </c>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25.5" thickBot="1">
      <c r="A135" s="346"/>
      <c r="B135" s="10" t="s">
        <v>778</v>
      </c>
      <c r="C135" s="297" t="s">
        <v>777</v>
      </c>
      <c r="D135" s="4">
        <v>45487</v>
      </c>
      <c r="E135" s="10"/>
      <c r="F135" s="10" t="s">
        <v>776</v>
      </c>
      <c r="G135" s="354" t="s">
        <v>775</v>
      </c>
      <c r="H135" s="355"/>
      <c r="I135" s="356"/>
      <c r="J135" s="45" t="s">
        <v>438</v>
      </c>
      <c r="K135" s="45"/>
      <c r="L135" s="45"/>
      <c r="M135" s="46"/>
      <c r="N135" s="2"/>
      <c r="V135" s="52"/>
    </row>
    <row r="136" spans="1:22" ht="21.5" thickBot="1">
      <c r="A136" s="346"/>
      <c r="B136" s="55" t="s">
        <v>357</v>
      </c>
      <c r="C136" s="55" t="s">
        <v>358</v>
      </c>
      <c r="D136" s="55" t="s">
        <v>359</v>
      </c>
      <c r="E136" s="348" t="s">
        <v>360</v>
      </c>
      <c r="F136" s="348"/>
      <c r="G136" s="357"/>
      <c r="H136" s="358"/>
      <c r="I136" s="359"/>
      <c r="J136" s="15" t="s">
        <v>372</v>
      </c>
      <c r="K136" s="16"/>
      <c r="L136" s="16" t="s">
        <v>331</v>
      </c>
      <c r="M136" s="79">
        <v>354</v>
      </c>
      <c r="N136" s="2"/>
      <c r="V136" s="52"/>
    </row>
    <row r="137" spans="1:22" ht="38" thickBot="1">
      <c r="A137" s="347"/>
      <c r="B137" s="11" t="s">
        <v>732</v>
      </c>
      <c r="C137" s="298" t="s">
        <v>775</v>
      </c>
      <c r="D137" s="53">
        <v>45489</v>
      </c>
      <c r="E137" s="13" t="s">
        <v>364</v>
      </c>
      <c r="F137" s="14" t="s">
        <v>774</v>
      </c>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25.5" thickBot="1">
      <c r="A139" s="346"/>
      <c r="B139" s="10" t="s">
        <v>773</v>
      </c>
      <c r="C139" s="297" t="s">
        <v>772</v>
      </c>
      <c r="D139" s="4">
        <v>45601</v>
      </c>
      <c r="E139" s="10"/>
      <c r="F139" s="10" t="s">
        <v>771</v>
      </c>
      <c r="G139" s="354" t="s">
        <v>770</v>
      </c>
      <c r="H139" s="355"/>
      <c r="I139" s="356"/>
      <c r="J139" s="45" t="s">
        <v>438</v>
      </c>
      <c r="K139" s="45"/>
      <c r="L139" s="45" t="s">
        <v>331</v>
      </c>
      <c r="M139" s="78">
        <v>2408.56</v>
      </c>
      <c r="N139" s="2"/>
      <c r="V139" s="52"/>
    </row>
    <row r="140" spans="1:22" ht="21.5" thickBot="1">
      <c r="A140" s="346"/>
      <c r="B140" s="55" t="s">
        <v>357</v>
      </c>
      <c r="C140" s="55" t="s">
        <v>358</v>
      </c>
      <c r="D140" s="55" t="s">
        <v>359</v>
      </c>
      <c r="E140" s="348" t="s">
        <v>360</v>
      </c>
      <c r="F140" s="348"/>
      <c r="G140" s="357"/>
      <c r="H140" s="358"/>
      <c r="I140" s="359"/>
      <c r="J140" s="15" t="s">
        <v>372</v>
      </c>
      <c r="K140" s="16"/>
      <c r="L140" s="16" t="s">
        <v>331</v>
      </c>
      <c r="M140" s="79">
        <v>1365</v>
      </c>
      <c r="N140" s="2"/>
      <c r="V140" s="52"/>
    </row>
    <row r="141" spans="1:22" ht="25.5" thickBot="1">
      <c r="A141" s="347"/>
      <c r="B141" s="11" t="s">
        <v>732</v>
      </c>
      <c r="C141" s="298" t="s">
        <v>770</v>
      </c>
      <c r="D141" s="53">
        <v>45605</v>
      </c>
      <c r="E141" s="13" t="s">
        <v>364</v>
      </c>
      <c r="F141" s="14" t="s">
        <v>769</v>
      </c>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38" thickBot="1">
      <c r="A143" s="346"/>
      <c r="B143" s="10" t="s">
        <v>768</v>
      </c>
      <c r="C143" s="297" t="s">
        <v>767</v>
      </c>
      <c r="D143" s="4">
        <v>45548</v>
      </c>
      <c r="E143" s="10"/>
      <c r="F143" s="10" t="s">
        <v>766</v>
      </c>
      <c r="G143" s="354" t="s">
        <v>765</v>
      </c>
      <c r="H143" s="355"/>
      <c r="I143" s="356"/>
      <c r="J143" s="45" t="s">
        <v>438</v>
      </c>
      <c r="K143" s="45"/>
      <c r="L143" s="45" t="s">
        <v>331</v>
      </c>
      <c r="M143" s="54">
        <v>100</v>
      </c>
      <c r="N143" s="2"/>
      <c r="V143" s="52"/>
    </row>
    <row r="144" spans="1:22" ht="21.5" thickBot="1">
      <c r="A144" s="346"/>
      <c r="B144" s="55" t="s">
        <v>357</v>
      </c>
      <c r="C144" s="55" t="s">
        <v>358</v>
      </c>
      <c r="D144" s="55" t="s">
        <v>359</v>
      </c>
      <c r="E144" s="348" t="s">
        <v>360</v>
      </c>
      <c r="F144" s="348"/>
      <c r="G144" s="357"/>
      <c r="H144" s="358"/>
      <c r="I144" s="359"/>
      <c r="J144" s="15" t="s">
        <v>372</v>
      </c>
      <c r="K144" s="16"/>
      <c r="L144" s="16" t="s">
        <v>331</v>
      </c>
      <c r="M144" s="79">
        <v>425</v>
      </c>
      <c r="N144" s="2"/>
      <c r="V144" s="52"/>
    </row>
    <row r="145" spans="1:22" ht="20.5" thickBot="1">
      <c r="A145" s="347"/>
      <c r="B145" s="11" t="s">
        <v>739</v>
      </c>
      <c r="C145" s="11" t="s">
        <v>765</v>
      </c>
      <c r="D145" s="53">
        <v>45548</v>
      </c>
      <c r="E145" s="13" t="s">
        <v>364</v>
      </c>
      <c r="F145" s="14" t="s">
        <v>764</v>
      </c>
      <c r="G145" s="351"/>
      <c r="H145" s="352"/>
      <c r="I145" s="353"/>
      <c r="J145" s="15" t="s">
        <v>366</v>
      </c>
      <c r="K145" s="16"/>
      <c r="L145" s="16" t="s">
        <v>331</v>
      </c>
      <c r="M145" s="79">
        <v>100</v>
      </c>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25.5" thickBot="1">
      <c r="A147" s="346"/>
      <c r="B147" s="10" t="s">
        <v>736</v>
      </c>
      <c r="C147" s="297" t="s">
        <v>763</v>
      </c>
      <c r="D147" s="4">
        <v>45555</v>
      </c>
      <c r="E147" s="10"/>
      <c r="F147" s="10" t="s">
        <v>762</v>
      </c>
      <c r="G147" s="354" t="s">
        <v>761</v>
      </c>
      <c r="H147" s="355"/>
      <c r="I147" s="356"/>
      <c r="J147" s="45" t="s">
        <v>438</v>
      </c>
      <c r="K147" s="45"/>
      <c r="L147" s="45"/>
      <c r="M147" s="46"/>
      <c r="N147" s="2"/>
      <c r="V147" s="52"/>
    </row>
    <row r="148" spans="1:22" ht="21.5" thickBot="1">
      <c r="A148" s="346"/>
      <c r="B148" s="55" t="s">
        <v>357</v>
      </c>
      <c r="C148" s="55" t="s">
        <v>358</v>
      </c>
      <c r="D148" s="55" t="s">
        <v>359</v>
      </c>
      <c r="E148" s="348" t="s">
        <v>360</v>
      </c>
      <c r="F148" s="348"/>
      <c r="G148" s="357"/>
      <c r="H148" s="358"/>
      <c r="I148" s="359"/>
      <c r="J148" s="15" t="s">
        <v>372</v>
      </c>
      <c r="K148" s="16" t="s">
        <v>331</v>
      </c>
      <c r="L148" s="16" t="s">
        <v>331</v>
      </c>
      <c r="M148" s="79">
        <v>472</v>
      </c>
      <c r="N148" s="2"/>
      <c r="V148" s="52"/>
    </row>
    <row r="149" spans="1:22" ht="20.5" thickBot="1">
      <c r="A149" s="347"/>
      <c r="B149" s="11" t="s">
        <v>732</v>
      </c>
      <c r="C149" s="298" t="s">
        <v>761</v>
      </c>
      <c r="D149" s="53">
        <v>45557</v>
      </c>
      <c r="E149" s="13" t="s">
        <v>364</v>
      </c>
      <c r="F149" s="14" t="s">
        <v>760</v>
      </c>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63" thickBot="1">
      <c r="A151" s="346"/>
      <c r="B151" s="10" t="s">
        <v>759</v>
      </c>
      <c r="C151" s="297" t="s">
        <v>758</v>
      </c>
      <c r="D151" s="4">
        <v>45546</v>
      </c>
      <c r="E151" s="10"/>
      <c r="F151" s="10" t="s">
        <v>757</v>
      </c>
      <c r="G151" s="354" t="s">
        <v>755</v>
      </c>
      <c r="H151" s="355"/>
      <c r="I151" s="356"/>
      <c r="J151" s="45" t="s">
        <v>438</v>
      </c>
      <c r="K151" s="45"/>
      <c r="L151" s="45" t="s">
        <v>331</v>
      </c>
      <c r="M151" s="54">
        <v>5891</v>
      </c>
      <c r="N151" s="2"/>
      <c r="V151" s="52"/>
    </row>
    <row r="152" spans="1:22" ht="21.5" thickBot="1">
      <c r="A152" s="346"/>
      <c r="B152" s="55" t="s">
        <v>357</v>
      </c>
      <c r="C152" s="55" t="s">
        <v>358</v>
      </c>
      <c r="D152" s="55" t="s">
        <v>359</v>
      </c>
      <c r="E152" s="348" t="s">
        <v>360</v>
      </c>
      <c r="F152" s="348"/>
      <c r="G152" s="357"/>
      <c r="H152" s="358"/>
      <c r="I152" s="359"/>
      <c r="J152" s="15" t="s">
        <v>372</v>
      </c>
      <c r="K152" s="16"/>
      <c r="L152" s="16" t="s">
        <v>331</v>
      </c>
      <c r="M152" s="79">
        <v>702</v>
      </c>
      <c r="N152" s="2"/>
      <c r="V152" s="52"/>
    </row>
    <row r="153" spans="1:22" ht="38" thickBot="1">
      <c r="A153" s="347"/>
      <c r="B153" s="11" t="s">
        <v>756</v>
      </c>
      <c r="C153" s="298" t="s">
        <v>755</v>
      </c>
      <c r="D153" s="53">
        <v>45548</v>
      </c>
      <c r="E153" s="13" t="s">
        <v>364</v>
      </c>
      <c r="F153" s="14" t="s">
        <v>754</v>
      </c>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25.5" thickBot="1">
      <c r="A155" s="346"/>
      <c r="B155" s="10" t="s">
        <v>747</v>
      </c>
      <c r="C155" s="297" t="s">
        <v>746</v>
      </c>
      <c r="D155" s="4">
        <v>45547</v>
      </c>
      <c r="E155" s="10"/>
      <c r="F155" s="10" t="s">
        <v>741</v>
      </c>
      <c r="G155" s="354" t="s">
        <v>745</v>
      </c>
      <c r="H155" s="355"/>
      <c r="I155" s="356"/>
      <c r="J155" s="45" t="s">
        <v>438</v>
      </c>
      <c r="K155" s="45"/>
      <c r="L155" s="45" t="s">
        <v>331</v>
      </c>
      <c r="M155" s="54">
        <v>500</v>
      </c>
      <c r="N155" s="2"/>
      <c r="V155" s="52"/>
    </row>
    <row r="156" spans="1:22" ht="21.5" thickBot="1">
      <c r="A156" s="346"/>
      <c r="B156" s="55" t="s">
        <v>357</v>
      </c>
      <c r="C156" s="55" t="s">
        <v>358</v>
      </c>
      <c r="D156" s="55" t="s">
        <v>359</v>
      </c>
      <c r="E156" s="348" t="s">
        <v>360</v>
      </c>
      <c r="F156" s="348"/>
      <c r="G156" s="357"/>
      <c r="H156" s="358"/>
      <c r="I156" s="359"/>
      <c r="J156" s="15" t="s">
        <v>372</v>
      </c>
      <c r="K156" s="16"/>
      <c r="L156" s="16" t="s">
        <v>331</v>
      </c>
      <c r="M156" s="76">
        <v>590.84</v>
      </c>
      <c r="N156" s="2"/>
      <c r="V156" s="52"/>
    </row>
    <row r="157" spans="1:22" ht="25.5" thickBot="1">
      <c r="A157" s="347"/>
      <c r="B157" s="11" t="s">
        <v>732</v>
      </c>
      <c r="C157" s="298" t="s">
        <v>745</v>
      </c>
      <c r="D157" s="53">
        <v>45548</v>
      </c>
      <c r="E157" s="13" t="s">
        <v>364</v>
      </c>
      <c r="F157" s="14" t="s">
        <v>753</v>
      </c>
      <c r="G157" s="351"/>
      <c r="H157" s="352"/>
      <c r="I157" s="353"/>
      <c r="J157" s="15" t="s">
        <v>366</v>
      </c>
      <c r="K157" s="16"/>
      <c r="L157" s="16" t="s">
        <v>331</v>
      </c>
      <c r="M157" s="79">
        <v>120</v>
      </c>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63" thickBot="1">
      <c r="A159" s="346"/>
      <c r="B159" s="10" t="s">
        <v>752</v>
      </c>
      <c r="C159" s="297" t="s">
        <v>751</v>
      </c>
      <c r="D159" s="4">
        <v>45537</v>
      </c>
      <c r="E159" s="10"/>
      <c r="F159" s="297" t="s">
        <v>750</v>
      </c>
      <c r="G159" s="354" t="s">
        <v>749</v>
      </c>
      <c r="H159" s="355"/>
      <c r="I159" s="356"/>
      <c r="J159" s="45" t="s">
        <v>438</v>
      </c>
      <c r="K159" s="45"/>
      <c r="L159" s="45" t="s">
        <v>331</v>
      </c>
      <c r="M159" s="54">
        <v>1695</v>
      </c>
      <c r="N159" s="2"/>
      <c r="V159" s="52"/>
    </row>
    <row r="160" spans="1:22" ht="21.5" thickBot="1">
      <c r="A160" s="346"/>
      <c r="B160" s="55" t="s">
        <v>357</v>
      </c>
      <c r="C160" s="55" t="s">
        <v>358</v>
      </c>
      <c r="D160" s="55" t="s">
        <v>359</v>
      </c>
      <c r="E160" s="348" t="s">
        <v>360</v>
      </c>
      <c r="F160" s="348"/>
      <c r="G160" s="357"/>
      <c r="H160" s="358"/>
      <c r="I160" s="359"/>
      <c r="J160" s="15" t="s">
        <v>372</v>
      </c>
      <c r="K160" s="16"/>
      <c r="L160" s="16" t="s">
        <v>331</v>
      </c>
      <c r="M160" s="79">
        <v>645</v>
      </c>
      <c r="N160" s="2"/>
      <c r="V160" s="52"/>
    </row>
    <row r="161" spans="1:22" ht="75.5" thickBot="1">
      <c r="A161" s="347"/>
      <c r="B161" s="11" t="s">
        <v>739</v>
      </c>
      <c r="C161" s="298" t="s">
        <v>749</v>
      </c>
      <c r="D161" s="53">
        <v>45538</v>
      </c>
      <c r="E161" s="13" t="s">
        <v>364</v>
      </c>
      <c r="F161" s="14" t="s">
        <v>748</v>
      </c>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25.5" thickBot="1">
      <c r="A163" s="346"/>
      <c r="B163" s="10" t="s">
        <v>747</v>
      </c>
      <c r="C163" s="297" t="s">
        <v>746</v>
      </c>
      <c r="D163" s="4">
        <v>45560</v>
      </c>
      <c r="E163" s="10"/>
      <c r="F163" s="10" t="s">
        <v>741</v>
      </c>
      <c r="G163" s="354" t="s">
        <v>745</v>
      </c>
      <c r="H163" s="355"/>
      <c r="I163" s="356"/>
      <c r="J163" s="45" t="s">
        <v>438</v>
      </c>
      <c r="K163" s="45"/>
      <c r="L163" s="45" t="s">
        <v>331</v>
      </c>
      <c r="M163" s="54">
        <v>400</v>
      </c>
      <c r="N163" s="2"/>
      <c r="V163" s="52"/>
    </row>
    <row r="164" spans="1:22" ht="21.5" thickBot="1">
      <c r="A164" s="346"/>
      <c r="B164" s="55" t="s">
        <v>357</v>
      </c>
      <c r="C164" s="55" t="s">
        <v>358</v>
      </c>
      <c r="D164" s="55" t="s">
        <v>359</v>
      </c>
      <c r="E164" s="348" t="s">
        <v>360</v>
      </c>
      <c r="F164" s="348"/>
      <c r="G164" s="357"/>
      <c r="H164" s="358"/>
      <c r="I164" s="359"/>
      <c r="J164" s="15" t="s">
        <v>372</v>
      </c>
      <c r="K164" s="16" t="s">
        <v>331</v>
      </c>
      <c r="L164" s="16" t="s">
        <v>331</v>
      </c>
      <c r="M164" s="79">
        <v>514</v>
      </c>
      <c r="N164" s="2"/>
      <c r="V164" s="52"/>
    </row>
    <row r="165" spans="1:22" ht="20.5" thickBot="1">
      <c r="A165" s="347"/>
      <c r="B165" s="11" t="s">
        <v>732</v>
      </c>
      <c r="C165" s="11" t="s">
        <v>745</v>
      </c>
      <c r="D165" s="53">
        <v>45562</v>
      </c>
      <c r="E165" s="13" t="s">
        <v>364</v>
      </c>
      <c r="F165" s="14" t="s">
        <v>744</v>
      </c>
      <c r="G165" s="351"/>
      <c r="H165" s="352"/>
      <c r="I165" s="353"/>
      <c r="J165" s="15" t="s">
        <v>366</v>
      </c>
      <c r="K165" s="16"/>
      <c r="L165" s="16" t="s">
        <v>331</v>
      </c>
      <c r="M165" s="79">
        <v>200</v>
      </c>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75.5" thickBot="1">
      <c r="A167" s="346"/>
      <c r="B167" s="10" t="s">
        <v>743</v>
      </c>
      <c r="C167" s="297" t="s">
        <v>742</v>
      </c>
      <c r="D167" s="4">
        <v>45581</v>
      </c>
      <c r="E167" s="10"/>
      <c r="F167" s="10" t="s">
        <v>741</v>
      </c>
      <c r="G167" s="354" t="s">
        <v>740</v>
      </c>
      <c r="H167" s="355"/>
      <c r="I167" s="356"/>
      <c r="J167" s="45" t="s">
        <v>438</v>
      </c>
      <c r="K167" s="45"/>
      <c r="L167" s="45" t="s">
        <v>331</v>
      </c>
      <c r="M167" s="54">
        <v>600</v>
      </c>
      <c r="N167" s="2"/>
      <c r="V167" s="52"/>
    </row>
    <row r="168" spans="1:22" ht="21.5" thickBot="1">
      <c r="A168" s="346"/>
      <c r="B168" s="55" t="s">
        <v>357</v>
      </c>
      <c r="C168" s="55" t="s">
        <v>358</v>
      </c>
      <c r="D168" s="55" t="s">
        <v>359</v>
      </c>
      <c r="E168" s="348" t="s">
        <v>360</v>
      </c>
      <c r="F168" s="348"/>
      <c r="G168" s="357"/>
      <c r="H168" s="358"/>
      <c r="I168" s="359"/>
      <c r="J168" s="15" t="s">
        <v>372</v>
      </c>
      <c r="K168" s="16"/>
      <c r="L168" s="16" t="s">
        <v>331</v>
      </c>
      <c r="M168" s="79">
        <v>825</v>
      </c>
      <c r="N168" s="2"/>
      <c r="V168" s="52"/>
    </row>
    <row r="169" spans="1:22" ht="38" thickBot="1">
      <c r="A169" s="347"/>
      <c r="B169" s="11" t="s">
        <v>739</v>
      </c>
      <c r="C169" s="298" t="s">
        <v>738</v>
      </c>
      <c r="D169" s="53">
        <v>45582</v>
      </c>
      <c r="E169" s="13" t="s">
        <v>364</v>
      </c>
      <c r="F169" s="14" t="s">
        <v>737</v>
      </c>
      <c r="G169" s="351"/>
      <c r="H169" s="352"/>
      <c r="I169" s="353"/>
      <c r="J169" s="15" t="s">
        <v>366</v>
      </c>
      <c r="K169" s="16" t="s">
        <v>331</v>
      </c>
      <c r="L169" s="16"/>
      <c r="M169" s="79">
        <v>76</v>
      </c>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20.5" thickBot="1">
      <c r="A171" s="346"/>
      <c r="B171" s="10" t="s">
        <v>736</v>
      </c>
      <c r="C171" s="10" t="s">
        <v>735</v>
      </c>
      <c r="D171" s="4">
        <v>45574</v>
      </c>
      <c r="E171" s="10"/>
      <c r="F171" s="10" t="s">
        <v>734</v>
      </c>
      <c r="G171" s="354" t="s">
        <v>733</v>
      </c>
      <c r="H171" s="355"/>
      <c r="I171" s="356"/>
      <c r="J171" s="45" t="s">
        <v>438</v>
      </c>
      <c r="K171" s="45"/>
      <c r="L171" s="45" t="s">
        <v>331</v>
      </c>
      <c r="M171" s="78">
        <v>809.6</v>
      </c>
      <c r="N171" s="2"/>
      <c r="V171" s="52"/>
    </row>
    <row r="172" spans="1:22" ht="21.5" thickBot="1">
      <c r="A172" s="346"/>
      <c r="B172" s="55" t="s">
        <v>357</v>
      </c>
      <c r="C172" s="55" t="s">
        <v>358</v>
      </c>
      <c r="D172" s="55" t="s">
        <v>359</v>
      </c>
      <c r="E172" s="348" t="s">
        <v>360</v>
      </c>
      <c r="F172" s="348"/>
      <c r="G172" s="357"/>
      <c r="H172" s="358"/>
      <c r="I172" s="359"/>
      <c r="J172" s="15" t="s">
        <v>372</v>
      </c>
      <c r="K172" s="16"/>
      <c r="L172" s="16" t="s">
        <v>331</v>
      </c>
      <c r="M172" s="79">
        <v>513</v>
      </c>
      <c r="N172" s="2"/>
      <c r="V172" s="52"/>
    </row>
    <row r="173" spans="1:22" ht="20.5" thickBot="1">
      <c r="A173" s="347"/>
      <c r="B173" s="11" t="s">
        <v>732</v>
      </c>
      <c r="C173" s="11" t="s">
        <v>731</v>
      </c>
      <c r="D173" s="53">
        <v>45577</v>
      </c>
      <c r="E173" s="13" t="s">
        <v>364</v>
      </c>
      <c r="F173" s="14" t="s">
        <v>730</v>
      </c>
      <c r="G173" s="351"/>
      <c r="H173" s="352"/>
      <c r="I173" s="353"/>
      <c r="J173" s="15" t="s">
        <v>366</v>
      </c>
      <c r="K173" s="16"/>
      <c r="L173" s="16" t="s">
        <v>331</v>
      </c>
      <c r="M173" s="79">
        <v>148</v>
      </c>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25.5" thickBot="1">
      <c r="A175" s="346"/>
      <c r="B175" s="10" t="s">
        <v>729</v>
      </c>
      <c r="C175" s="297" t="s">
        <v>728</v>
      </c>
      <c r="D175" s="4">
        <v>45572</v>
      </c>
      <c r="E175" s="10"/>
      <c r="F175" s="10" t="s">
        <v>722</v>
      </c>
      <c r="G175" s="354" t="s">
        <v>726</v>
      </c>
      <c r="H175" s="355"/>
      <c r="I175" s="356"/>
      <c r="J175" s="45" t="s">
        <v>438</v>
      </c>
      <c r="K175" s="45"/>
      <c r="L175" s="45" t="s">
        <v>331</v>
      </c>
      <c r="M175" s="54">
        <v>200</v>
      </c>
      <c r="N175" s="2"/>
      <c r="V175" s="52"/>
    </row>
    <row r="176" spans="1:22" ht="21.5" thickBot="1">
      <c r="A176" s="346"/>
      <c r="B176" s="55" t="s">
        <v>357</v>
      </c>
      <c r="C176" s="55" t="s">
        <v>358</v>
      </c>
      <c r="D176" s="55" t="s">
        <v>359</v>
      </c>
      <c r="E176" s="348" t="s">
        <v>360</v>
      </c>
      <c r="F176" s="348"/>
      <c r="G176" s="357"/>
      <c r="H176" s="358"/>
      <c r="I176" s="359"/>
      <c r="J176" s="15" t="s">
        <v>372</v>
      </c>
      <c r="K176" s="16"/>
      <c r="L176" s="16" t="s">
        <v>331</v>
      </c>
      <c r="M176" s="79">
        <v>3000</v>
      </c>
      <c r="N176" s="2"/>
      <c r="V176" s="52"/>
    </row>
    <row r="177" spans="1:22" ht="38" thickBot="1">
      <c r="A177" s="347"/>
      <c r="B177" s="11" t="s">
        <v>727</v>
      </c>
      <c r="C177" s="298" t="s">
        <v>726</v>
      </c>
      <c r="D177" s="53">
        <v>45576</v>
      </c>
      <c r="E177" s="13" t="s">
        <v>364</v>
      </c>
      <c r="F177" s="14" t="s">
        <v>725</v>
      </c>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50.5" thickBot="1">
      <c r="A179" s="346"/>
      <c r="B179" s="10" t="s">
        <v>724</v>
      </c>
      <c r="C179" s="297" t="s">
        <v>723</v>
      </c>
      <c r="D179" s="4">
        <v>45579</v>
      </c>
      <c r="E179" s="10"/>
      <c r="F179" s="10" t="s">
        <v>722</v>
      </c>
      <c r="G179" s="354" t="s">
        <v>720</v>
      </c>
      <c r="H179" s="355"/>
      <c r="I179" s="356"/>
      <c r="J179" s="45" t="s">
        <v>438</v>
      </c>
      <c r="K179" s="45"/>
      <c r="L179" s="45" t="s">
        <v>331</v>
      </c>
      <c r="M179" s="54">
        <v>200</v>
      </c>
      <c r="N179" s="2"/>
      <c r="V179" s="52" t="str">
        <f>G179</f>
        <v>International Institute of Humanitarian Law</v>
      </c>
    </row>
    <row r="180" spans="1:22" ht="21.5" thickBot="1">
      <c r="A180" s="346"/>
      <c r="B180" s="55" t="s">
        <v>357</v>
      </c>
      <c r="C180" s="55" t="s">
        <v>358</v>
      </c>
      <c r="D180" s="55" t="s">
        <v>359</v>
      </c>
      <c r="E180" s="348" t="s">
        <v>360</v>
      </c>
      <c r="F180" s="348"/>
      <c r="G180" s="357"/>
      <c r="H180" s="358"/>
      <c r="I180" s="359"/>
      <c r="J180" s="15" t="s">
        <v>372</v>
      </c>
      <c r="K180" s="16"/>
      <c r="L180" s="16" t="s">
        <v>331</v>
      </c>
      <c r="M180" s="79">
        <v>2300</v>
      </c>
      <c r="N180" s="2"/>
      <c r="V180" s="52"/>
    </row>
    <row r="181" spans="1:22" ht="20.5" thickBot="1">
      <c r="A181" s="347"/>
      <c r="B181" s="11" t="s">
        <v>721</v>
      </c>
      <c r="C181" s="11" t="s">
        <v>720</v>
      </c>
      <c r="D181" s="53">
        <v>45583</v>
      </c>
      <c r="E181" s="13" t="s">
        <v>364</v>
      </c>
      <c r="F181" s="14" t="s">
        <v>719</v>
      </c>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36">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G239:I239"/>
    <mergeCell ref="G242:H242"/>
    <mergeCell ref="G243:I243"/>
    <mergeCell ref="G246:H246"/>
    <mergeCell ref="G247:I247"/>
    <mergeCell ref="G250:H250"/>
    <mergeCell ref="G116:I116"/>
    <mergeCell ref="G126:H126"/>
    <mergeCell ref="G76:I76"/>
    <mergeCell ref="G155:I155"/>
    <mergeCell ref="G158:H158"/>
    <mergeCell ref="G159:I159"/>
    <mergeCell ref="G156:I156"/>
    <mergeCell ref="G162:H162"/>
    <mergeCell ref="G163:I163"/>
    <mergeCell ref="G85:I85"/>
    <mergeCell ref="G96:I96"/>
    <mergeCell ref="G100:I100"/>
    <mergeCell ref="G111:I111"/>
    <mergeCell ref="G79:I79"/>
    <mergeCell ref="G82:H82"/>
    <mergeCell ref="G83:I83"/>
    <mergeCell ref="G86:H86"/>
    <mergeCell ref="G84:I84"/>
    <mergeCell ref="G88:I88"/>
    <mergeCell ref="G105:I105"/>
    <mergeCell ref="G109:I109"/>
    <mergeCell ref="G94:H94"/>
    <mergeCell ref="G95:I95"/>
    <mergeCell ref="G98:H98"/>
    <mergeCell ref="G64:I64"/>
    <mergeCell ref="G68:I68"/>
    <mergeCell ref="G74:H74"/>
    <mergeCell ref="G75:I75"/>
    <mergeCell ref="G114:H114"/>
    <mergeCell ref="G87:I87"/>
    <mergeCell ref="G112:I112"/>
    <mergeCell ref="G258:H258"/>
    <mergeCell ref="G288:I288"/>
    <mergeCell ref="G230:H230"/>
    <mergeCell ref="G231:I231"/>
    <mergeCell ref="G234:H234"/>
    <mergeCell ref="G229:I229"/>
    <mergeCell ref="G233:I233"/>
    <mergeCell ref="G232:I232"/>
    <mergeCell ref="G236:I236"/>
    <mergeCell ref="G235:I235"/>
    <mergeCell ref="G274:H274"/>
    <mergeCell ref="G269:I269"/>
    <mergeCell ref="G273:I273"/>
    <mergeCell ref="G260:I260"/>
    <mergeCell ref="G251:I251"/>
    <mergeCell ref="G245:I245"/>
    <mergeCell ref="G237:I237"/>
    <mergeCell ref="G408:I408"/>
    <mergeCell ref="G394:H394"/>
    <mergeCell ref="G202:H202"/>
    <mergeCell ref="G203:I203"/>
    <mergeCell ref="G414:H414"/>
    <mergeCell ref="G412:I412"/>
    <mergeCell ref="G316:I316"/>
    <mergeCell ref="G320:I320"/>
    <mergeCell ref="G324:I324"/>
    <mergeCell ref="G215:I215"/>
    <mergeCell ref="G218:H218"/>
    <mergeCell ref="G330:H330"/>
    <mergeCell ref="G410:H410"/>
    <mergeCell ref="G411:I411"/>
    <mergeCell ref="G409:I409"/>
    <mergeCell ref="G396:I396"/>
    <mergeCell ref="G392:I392"/>
    <mergeCell ref="G393:I393"/>
    <mergeCell ref="G397:I397"/>
    <mergeCell ref="G223:I223"/>
    <mergeCell ref="G248:I248"/>
    <mergeCell ref="G238:H238"/>
    <mergeCell ref="G292:I292"/>
    <mergeCell ref="G286:H286"/>
    <mergeCell ref="G58:H58"/>
    <mergeCell ref="G108:I108"/>
    <mergeCell ref="G101:I101"/>
    <mergeCell ref="G415:I415"/>
    <mergeCell ref="G306:H306"/>
    <mergeCell ref="G307:I307"/>
    <mergeCell ref="G310:H310"/>
    <mergeCell ref="G311:I311"/>
    <mergeCell ref="G296:I296"/>
    <mergeCell ref="G277:I277"/>
    <mergeCell ref="G281:I281"/>
    <mergeCell ref="G403:I403"/>
    <mergeCell ref="G406:H406"/>
    <mergeCell ref="G407:I407"/>
    <mergeCell ref="G389:I389"/>
    <mergeCell ref="G332:I332"/>
    <mergeCell ref="G331:I331"/>
    <mergeCell ref="G334:H334"/>
    <mergeCell ref="G312:I312"/>
    <mergeCell ref="G299:I299"/>
    <mergeCell ref="G285:I285"/>
    <mergeCell ref="G319:I319"/>
    <mergeCell ref="G322:H322"/>
    <mergeCell ref="G298:H298"/>
    <mergeCell ref="G65:I65"/>
    <mergeCell ref="G69:I69"/>
    <mergeCell ref="G73:I73"/>
    <mergeCell ref="G89:I89"/>
    <mergeCell ref="G93:I93"/>
    <mergeCell ref="G80:I80"/>
    <mergeCell ref="G102:H102"/>
    <mergeCell ref="G416:I416"/>
    <mergeCell ref="G19:I19"/>
    <mergeCell ref="G22:H22"/>
    <mergeCell ref="G23:I23"/>
    <mergeCell ref="G26:H26"/>
    <mergeCell ref="G27:I27"/>
    <mergeCell ref="G30:H30"/>
    <mergeCell ref="G31:I31"/>
    <mergeCell ref="G34:H34"/>
    <mergeCell ref="G35:I35"/>
    <mergeCell ref="G92:I92"/>
    <mergeCell ref="G90:H90"/>
    <mergeCell ref="G91:I91"/>
    <mergeCell ref="G104:I104"/>
    <mergeCell ref="G39:I39"/>
    <mergeCell ref="G42:H42"/>
    <mergeCell ref="G43:I43"/>
    <mergeCell ref="G103:I103"/>
    <mergeCell ref="G77:I77"/>
    <mergeCell ref="G81:I81"/>
    <mergeCell ref="G106:H106"/>
    <mergeCell ref="G107:I107"/>
    <mergeCell ref="G78:H78"/>
    <mergeCell ref="G66:H66"/>
    <mergeCell ref="G67:I67"/>
    <mergeCell ref="G70:H70"/>
    <mergeCell ref="G97:I97"/>
    <mergeCell ref="G99:I99"/>
    <mergeCell ref="G71:I71"/>
    <mergeCell ref="G72:I72"/>
    <mergeCell ref="G399:I399"/>
    <mergeCell ref="G402:H402"/>
    <mergeCell ref="G401:I401"/>
    <mergeCell ref="G405:I405"/>
    <mergeCell ref="G372:I372"/>
    <mergeCell ref="G383:I383"/>
    <mergeCell ref="G386:H386"/>
    <mergeCell ref="G387:I387"/>
    <mergeCell ref="G390:H390"/>
    <mergeCell ref="G377:I377"/>
    <mergeCell ref="G381:I381"/>
    <mergeCell ref="G385:I385"/>
    <mergeCell ref="G400:I400"/>
    <mergeCell ref="G404:I404"/>
    <mergeCell ref="G370:H370"/>
    <mergeCell ref="G413:I413"/>
    <mergeCell ref="G417:I417"/>
    <mergeCell ref="G14:H14"/>
    <mergeCell ref="G24:I24"/>
    <mergeCell ref="G28:I28"/>
    <mergeCell ref="G32:I32"/>
    <mergeCell ref="G36:I36"/>
    <mergeCell ref="G388:I388"/>
    <mergeCell ref="G391:I391"/>
    <mergeCell ref="G380:I380"/>
    <mergeCell ref="G384:I384"/>
    <mergeCell ref="G371:I371"/>
    <mergeCell ref="G374:H374"/>
    <mergeCell ref="G375:I375"/>
    <mergeCell ref="G378:H378"/>
    <mergeCell ref="G379:I379"/>
    <mergeCell ref="G382:H382"/>
    <mergeCell ref="G376:I376"/>
    <mergeCell ref="G373:I373"/>
    <mergeCell ref="G326:H326"/>
    <mergeCell ref="G327:I327"/>
    <mergeCell ref="G395:I395"/>
    <mergeCell ref="G398:H398"/>
    <mergeCell ref="G335:I335"/>
    <mergeCell ref="G338:H338"/>
    <mergeCell ref="G339:I339"/>
    <mergeCell ref="G357:I357"/>
    <mergeCell ref="G361:I361"/>
    <mergeCell ref="G365:I365"/>
    <mergeCell ref="G369:I369"/>
    <mergeCell ref="G360:I360"/>
    <mergeCell ref="G364:I364"/>
    <mergeCell ref="G368:I368"/>
    <mergeCell ref="G358:H358"/>
    <mergeCell ref="G355:I355"/>
    <mergeCell ref="G359:I359"/>
    <mergeCell ref="G362:H362"/>
    <mergeCell ref="G363:I363"/>
    <mergeCell ref="G366:H366"/>
    <mergeCell ref="G367:I367"/>
    <mergeCell ref="G341:I341"/>
    <mergeCell ref="G345:I345"/>
    <mergeCell ref="G349:I349"/>
    <mergeCell ref="G340:I340"/>
    <mergeCell ref="G354:H354"/>
    <mergeCell ref="G336:I336"/>
    <mergeCell ref="G325:I325"/>
    <mergeCell ref="G323:I323"/>
    <mergeCell ref="G314:H314"/>
    <mergeCell ref="G315:I315"/>
    <mergeCell ref="G318:H318"/>
    <mergeCell ref="G329:I329"/>
    <mergeCell ref="G289:I289"/>
    <mergeCell ref="G293:I293"/>
    <mergeCell ref="G297:I297"/>
    <mergeCell ref="G301:I301"/>
    <mergeCell ref="G304:I304"/>
    <mergeCell ref="G302:H302"/>
    <mergeCell ref="G303:I303"/>
    <mergeCell ref="G295:I295"/>
    <mergeCell ref="G328:I328"/>
    <mergeCell ref="G290:H290"/>
    <mergeCell ref="G291:I291"/>
    <mergeCell ref="G308:I308"/>
    <mergeCell ref="G300:I300"/>
    <mergeCell ref="G305:I305"/>
    <mergeCell ref="G309:I309"/>
    <mergeCell ref="G313:I313"/>
    <mergeCell ref="G317:I317"/>
    <mergeCell ref="G321:I321"/>
    <mergeCell ref="G249:I249"/>
    <mergeCell ref="G240:I240"/>
    <mergeCell ref="G244:I244"/>
    <mergeCell ref="G254:H254"/>
    <mergeCell ref="G255:I255"/>
    <mergeCell ref="G253:I253"/>
    <mergeCell ref="G252:I252"/>
    <mergeCell ref="G272:I272"/>
    <mergeCell ref="G294:H294"/>
    <mergeCell ref="G276:I276"/>
    <mergeCell ref="G280:I280"/>
    <mergeCell ref="G257:I257"/>
    <mergeCell ref="G256:I256"/>
    <mergeCell ref="G241:I241"/>
    <mergeCell ref="G287:I287"/>
    <mergeCell ref="G259:I259"/>
    <mergeCell ref="G262:H262"/>
    <mergeCell ref="G284:I284"/>
    <mergeCell ref="G228:I228"/>
    <mergeCell ref="G167:I167"/>
    <mergeCell ref="G170:H170"/>
    <mergeCell ref="G186:H186"/>
    <mergeCell ref="G194:H194"/>
    <mergeCell ref="G195:I195"/>
    <mergeCell ref="G224:I224"/>
    <mergeCell ref="G214:H214"/>
    <mergeCell ref="G219:I219"/>
    <mergeCell ref="G222:H222"/>
    <mergeCell ref="G226:H226"/>
    <mergeCell ref="G227:I227"/>
    <mergeCell ref="G221:I221"/>
    <mergeCell ref="G225:I225"/>
    <mergeCell ref="G201:I201"/>
    <mergeCell ref="G205:I205"/>
    <mergeCell ref="G206:H206"/>
    <mergeCell ref="G207:I207"/>
    <mergeCell ref="G210:H210"/>
    <mergeCell ref="G211:I211"/>
    <mergeCell ref="G220:I220"/>
    <mergeCell ref="G137:I137"/>
    <mergeCell ref="G136:I136"/>
    <mergeCell ref="G128:I128"/>
    <mergeCell ref="G134:H134"/>
    <mergeCell ref="G135:I135"/>
    <mergeCell ref="G141:I141"/>
    <mergeCell ref="G161:I161"/>
    <mergeCell ref="G168:I168"/>
    <mergeCell ref="G166:H166"/>
    <mergeCell ref="G140:I140"/>
    <mergeCell ref="G138:H138"/>
    <mergeCell ref="G139:I139"/>
    <mergeCell ref="G152:I152"/>
    <mergeCell ref="G209:I209"/>
    <mergeCell ref="G213:I213"/>
    <mergeCell ref="G217:I217"/>
    <mergeCell ref="G204:I204"/>
    <mergeCell ref="G208:I208"/>
    <mergeCell ref="G212:I212"/>
    <mergeCell ref="G216:I216"/>
    <mergeCell ref="G160:I160"/>
    <mergeCell ref="G145:I145"/>
    <mergeCell ref="G144:I144"/>
    <mergeCell ref="G148:I148"/>
    <mergeCell ref="G142:H142"/>
    <mergeCell ref="G143:I143"/>
    <mergeCell ref="G146:H146"/>
    <mergeCell ref="G147:I147"/>
    <mergeCell ref="G172:I172"/>
    <mergeCell ref="G200:I200"/>
    <mergeCell ref="G198:H198"/>
    <mergeCell ref="G199:I199"/>
    <mergeCell ref="G187:I187"/>
    <mergeCell ref="G173:I173"/>
    <mergeCell ref="G177:I177"/>
    <mergeCell ref="G181:I181"/>
    <mergeCell ref="G165:I165"/>
    <mergeCell ref="G169:I169"/>
    <mergeCell ref="G171:I171"/>
    <mergeCell ref="G149:I149"/>
    <mergeCell ref="G153:I153"/>
    <mergeCell ref="G157:I157"/>
    <mergeCell ref="G164:I164"/>
    <mergeCell ref="G150:H150"/>
    <mergeCell ref="G151:I151"/>
    <mergeCell ref="G154:H154"/>
    <mergeCell ref="G197:I197"/>
    <mergeCell ref="G174:H174"/>
    <mergeCell ref="G175:I175"/>
    <mergeCell ref="G178:H178"/>
    <mergeCell ref="G176:I176"/>
    <mergeCell ref="G180:I180"/>
    <mergeCell ref="G184:I184"/>
    <mergeCell ref="G179:I179"/>
    <mergeCell ref="G182:H182"/>
    <mergeCell ref="G183:I183"/>
    <mergeCell ref="G192:I192"/>
    <mergeCell ref="G196:I196"/>
    <mergeCell ref="G185:I185"/>
    <mergeCell ref="G189:I189"/>
    <mergeCell ref="G193:I193"/>
    <mergeCell ref="G190:H190"/>
    <mergeCell ref="G191:I191"/>
    <mergeCell ref="G188:I188"/>
    <mergeCell ref="M12:M13"/>
    <mergeCell ref="L9:M11"/>
    <mergeCell ref="K9:K11"/>
    <mergeCell ref="G9:G11"/>
    <mergeCell ref="I9:I11"/>
    <mergeCell ref="H9:H11"/>
    <mergeCell ref="G44:I44"/>
    <mergeCell ref="G48:I48"/>
    <mergeCell ref="B12:B13"/>
    <mergeCell ref="G20:I21"/>
    <mergeCell ref="G18:I18"/>
    <mergeCell ref="G47:I47"/>
    <mergeCell ref="G46:H46"/>
    <mergeCell ref="A6:A13"/>
    <mergeCell ref="B8:N8"/>
    <mergeCell ref="B6:J7"/>
    <mergeCell ref="K12:K13"/>
    <mergeCell ref="L12:L13"/>
    <mergeCell ref="C12:C13"/>
    <mergeCell ref="D12:D13"/>
    <mergeCell ref="G53:I53"/>
    <mergeCell ref="A26:A29"/>
    <mergeCell ref="E26:F26"/>
    <mergeCell ref="E28:F28"/>
    <mergeCell ref="A30:A33"/>
    <mergeCell ref="E30:F30"/>
    <mergeCell ref="E32:F32"/>
    <mergeCell ref="G41:I41"/>
    <mergeCell ref="G45:I45"/>
    <mergeCell ref="G40:I40"/>
    <mergeCell ref="A18:A21"/>
    <mergeCell ref="E18:F18"/>
    <mergeCell ref="E20:F20"/>
    <mergeCell ref="E38:F38"/>
    <mergeCell ref="E40:F40"/>
    <mergeCell ref="A42:A45"/>
    <mergeCell ref="E42:F42"/>
    <mergeCell ref="G57:I57"/>
    <mergeCell ref="A70:A73"/>
    <mergeCell ref="E70:F70"/>
    <mergeCell ref="E72:F72"/>
    <mergeCell ref="E34:F34"/>
    <mergeCell ref="E36:F36"/>
    <mergeCell ref="D11:F11"/>
    <mergeCell ref="J12:J13"/>
    <mergeCell ref="B9:F9"/>
    <mergeCell ref="B10:F10"/>
    <mergeCell ref="E12:F13"/>
    <mergeCell ref="E14:F14"/>
    <mergeCell ref="E16:F16"/>
    <mergeCell ref="G12:I13"/>
    <mergeCell ref="G59:I59"/>
    <mergeCell ref="G62:H62"/>
    <mergeCell ref="G63:I63"/>
    <mergeCell ref="E52:F52"/>
    <mergeCell ref="A54:A57"/>
    <mergeCell ref="E54:F54"/>
    <mergeCell ref="E56:F56"/>
    <mergeCell ref="A58:A61"/>
    <mergeCell ref="E58:F58"/>
    <mergeCell ref="E60:F60"/>
    <mergeCell ref="G55:I55"/>
    <mergeCell ref="G49:I49"/>
    <mergeCell ref="G38:H38"/>
    <mergeCell ref="P2:S2"/>
    <mergeCell ref="P3:S3"/>
    <mergeCell ref="P4:S4"/>
    <mergeCell ref="J2:M4"/>
    <mergeCell ref="A5:M5"/>
    <mergeCell ref="A22:A25"/>
    <mergeCell ref="J9:J11"/>
    <mergeCell ref="G29:I29"/>
    <mergeCell ref="G33:I33"/>
    <mergeCell ref="G37:I37"/>
    <mergeCell ref="G52:I52"/>
    <mergeCell ref="G15:I15"/>
    <mergeCell ref="G16:I16"/>
    <mergeCell ref="G17:I17"/>
    <mergeCell ref="G25:I25"/>
    <mergeCell ref="E44:F44"/>
    <mergeCell ref="A46:A49"/>
    <mergeCell ref="E46:F46"/>
    <mergeCell ref="E48:F48"/>
    <mergeCell ref="A50:A53"/>
    <mergeCell ref="E50:F50"/>
    <mergeCell ref="G56:I56"/>
    <mergeCell ref="G60:I60"/>
    <mergeCell ref="G50:H50"/>
    <mergeCell ref="G51:I51"/>
    <mergeCell ref="G54:H54"/>
    <mergeCell ref="A374:A377"/>
    <mergeCell ref="E374:F374"/>
    <mergeCell ref="E376:F376"/>
    <mergeCell ref="A366:A369"/>
    <mergeCell ref="E366:F366"/>
    <mergeCell ref="G61:I61"/>
    <mergeCell ref="G353:I353"/>
    <mergeCell ref="G344:I344"/>
    <mergeCell ref="G348:I348"/>
    <mergeCell ref="G352:I352"/>
    <mergeCell ref="G356:I356"/>
    <mergeCell ref="G342:H342"/>
    <mergeCell ref="G343:I343"/>
    <mergeCell ref="G346:H346"/>
    <mergeCell ref="G347:I347"/>
    <mergeCell ref="G350:H350"/>
    <mergeCell ref="G333:I333"/>
    <mergeCell ref="G337:I337"/>
    <mergeCell ref="E348:F348"/>
    <mergeCell ref="E292:F292"/>
    <mergeCell ref="A294:A297"/>
    <mergeCell ref="A342:A345"/>
    <mergeCell ref="E342:F342"/>
    <mergeCell ref="A338:A341"/>
    <mergeCell ref="E338:F338"/>
    <mergeCell ref="E340:F340"/>
    <mergeCell ref="E308:F308"/>
    <mergeCell ref="A310:A313"/>
    <mergeCell ref="E310:F310"/>
    <mergeCell ref="E320:F320"/>
    <mergeCell ref="E304:F304"/>
    <mergeCell ref="A306:A309"/>
    <mergeCell ref="E306:F306"/>
    <mergeCell ref="A286:A289"/>
    <mergeCell ref="E286:F286"/>
    <mergeCell ref="E288:F288"/>
    <mergeCell ref="A258:A261"/>
    <mergeCell ref="E258:F258"/>
    <mergeCell ref="G351:I351"/>
    <mergeCell ref="E296:F296"/>
    <mergeCell ref="A298:A301"/>
    <mergeCell ref="E298:F298"/>
    <mergeCell ref="E300:F300"/>
    <mergeCell ref="A302:A305"/>
    <mergeCell ref="E302:F302"/>
    <mergeCell ref="E262:F262"/>
    <mergeCell ref="E264:F264"/>
    <mergeCell ref="G264:I264"/>
    <mergeCell ref="A266:A269"/>
    <mergeCell ref="E266:F266"/>
    <mergeCell ref="E268:F268"/>
    <mergeCell ref="G261:I261"/>
    <mergeCell ref="G265:I265"/>
    <mergeCell ref="G268:I268"/>
    <mergeCell ref="E294:F294"/>
    <mergeCell ref="A290:A293"/>
    <mergeCell ref="E290:F290"/>
    <mergeCell ref="E270:F270"/>
    <mergeCell ref="E272:F272"/>
    <mergeCell ref="G263:I263"/>
    <mergeCell ref="G266:H266"/>
    <mergeCell ref="G267:I267"/>
    <mergeCell ref="A274:A277"/>
    <mergeCell ref="E274:F274"/>
    <mergeCell ref="E276:F276"/>
    <mergeCell ref="A282:A285"/>
    <mergeCell ref="E282:F282"/>
    <mergeCell ref="E284:F284"/>
    <mergeCell ref="G275:I275"/>
    <mergeCell ref="G278:H278"/>
    <mergeCell ref="G279:I279"/>
    <mergeCell ref="G282:H282"/>
    <mergeCell ref="G283:I283"/>
    <mergeCell ref="G270:H270"/>
    <mergeCell ref="G271:I271"/>
    <mergeCell ref="A278:A281"/>
    <mergeCell ref="E278:F278"/>
    <mergeCell ref="E280:F280"/>
    <mergeCell ref="A270:A273"/>
    <mergeCell ref="A234:A237"/>
    <mergeCell ref="E234:F234"/>
    <mergeCell ref="E236:F236"/>
    <mergeCell ref="A250:A253"/>
    <mergeCell ref="E250:F250"/>
    <mergeCell ref="E252:F252"/>
    <mergeCell ref="A246:A249"/>
    <mergeCell ref="E246:F246"/>
    <mergeCell ref="E248:F248"/>
    <mergeCell ref="E260:F260"/>
    <mergeCell ref="A262:A265"/>
    <mergeCell ref="A242:A245"/>
    <mergeCell ref="E242:F242"/>
    <mergeCell ref="E244:F244"/>
    <mergeCell ref="A238:A241"/>
    <mergeCell ref="E238:F238"/>
    <mergeCell ref="A254:A257"/>
    <mergeCell ref="E254:F254"/>
    <mergeCell ref="E256:F256"/>
    <mergeCell ref="E240:F240"/>
    <mergeCell ref="E224:F224"/>
    <mergeCell ref="A226:A229"/>
    <mergeCell ref="E226:F226"/>
    <mergeCell ref="E228:F228"/>
    <mergeCell ref="A230:A233"/>
    <mergeCell ref="E230:F230"/>
    <mergeCell ref="E232:F232"/>
    <mergeCell ref="E208:F208"/>
    <mergeCell ref="A210:A213"/>
    <mergeCell ref="E210:F210"/>
    <mergeCell ref="E212:F212"/>
    <mergeCell ref="A214:A217"/>
    <mergeCell ref="E214:F214"/>
    <mergeCell ref="E216:F216"/>
    <mergeCell ref="A218:A221"/>
    <mergeCell ref="E218:F218"/>
    <mergeCell ref="A222:A225"/>
    <mergeCell ref="E222:F222"/>
    <mergeCell ref="E220:F220"/>
    <mergeCell ref="A206:A209"/>
    <mergeCell ref="E188:F188"/>
    <mergeCell ref="A190:A193"/>
    <mergeCell ref="E190:F190"/>
    <mergeCell ref="E192:F192"/>
    <mergeCell ref="A182:A185"/>
    <mergeCell ref="E182:F182"/>
    <mergeCell ref="E186:F186"/>
    <mergeCell ref="E176:F176"/>
    <mergeCell ref="A178:A181"/>
    <mergeCell ref="E178:F178"/>
    <mergeCell ref="E180:F180"/>
    <mergeCell ref="G117:I117"/>
    <mergeCell ref="G121:I121"/>
    <mergeCell ref="G125:I125"/>
    <mergeCell ref="G129:I129"/>
    <mergeCell ref="G133:I133"/>
    <mergeCell ref="G132:I132"/>
    <mergeCell ref="G130:H130"/>
    <mergeCell ref="G131:I131"/>
    <mergeCell ref="G118:H118"/>
    <mergeCell ref="G119:I119"/>
    <mergeCell ref="G122:H122"/>
    <mergeCell ref="G123:I123"/>
    <mergeCell ref="G120:I120"/>
    <mergeCell ref="G124:I124"/>
    <mergeCell ref="G127:I127"/>
    <mergeCell ref="E128:F128"/>
    <mergeCell ref="A130:A133"/>
    <mergeCell ref="E130:F130"/>
    <mergeCell ref="E132:F132"/>
    <mergeCell ref="A134:A137"/>
    <mergeCell ref="E134:F134"/>
    <mergeCell ref="E108:F108"/>
    <mergeCell ref="E104:F104"/>
    <mergeCell ref="A106:A109"/>
    <mergeCell ref="A118:A121"/>
    <mergeCell ref="E118:F118"/>
    <mergeCell ref="E120:F120"/>
    <mergeCell ref="A114:A117"/>
    <mergeCell ref="E114:F114"/>
    <mergeCell ref="G110:H110"/>
    <mergeCell ref="G113:I113"/>
    <mergeCell ref="G115:I115"/>
    <mergeCell ref="A326:A329"/>
    <mergeCell ref="E326:F326"/>
    <mergeCell ref="A354:A357"/>
    <mergeCell ref="E354:F354"/>
    <mergeCell ref="A350:A353"/>
    <mergeCell ref="E334:F334"/>
    <mergeCell ref="E336:F336"/>
    <mergeCell ref="A322:A325"/>
    <mergeCell ref="E328:F328"/>
    <mergeCell ref="E332:F332"/>
    <mergeCell ref="A334:A337"/>
    <mergeCell ref="A318:A321"/>
    <mergeCell ref="E318:F318"/>
    <mergeCell ref="A330:A333"/>
    <mergeCell ref="E330:F330"/>
    <mergeCell ref="E322:F322"/>
    <mergeCell ref="E324:F324"/>
    <mergeCell ref="A154:A157"/>
    <mergeCell ref="E154:F154"/>
    <mergeCell ref="E156:F156"/>
    <mergeCell ref="A158:A161"/>
    <mergeCell ref="A138:A141"/>
    <mergeCell ref="E138:F138"/>
    <mergeCell ref="E82:F82"/>
    <mergeCell ref="E84:F84"/>
    <mergeCell ref="E94:F94"/>
    <mergeCell ref="A86:A89"/>
    <mergeCell ref="E86:F86"/>
    <mergeCell ref="A110:A113"/>
    <mergeCell ref="E110:F110"/>
    <mergeCell ref="E112:F112"/>
    <mergeCell ref="E136:F136"/>
    <mergeCell ref="A122:A125"/>
    <mergeCell ref="E122:F122"/>
    <mergeCell ref="E124:F124"/>
    <mergeCell ref="A126:A129"/>
    <mergeCell ref="E126:F126"/>
    <mergeCell ref="E88:F88"/>
    <mergeCell ref="A90:A93"/>
    <mergeCell ref="E116:F116"/>
    <mergeCell ref="E106:F106"/>
    <mergeCell ref="A98:A101"/>
    <mergeCell ref="E98:F98"/>
    <mergeCell ref="E100:F100"/>
    <mergeCell ref="E140:F140"/>
    <mergeCell ref="E312:F312"/>
    <mergeCell ref="A314:A317"/>
    <mergeCell ref="E314:F314"/>
    <mergeCell ref="E316:F316"/>
    <mergeCell ref="A170:A173"/>
    <mergeCell ref="E170:F170"/>
    <mergeCell ref="E172:F172"/>
    <mergeCell ref="A194:A197"/>
    <mergeCell ref="A162:A165"/>
    <mergeCell ref="E162:F162"/>
    <mergeCell ref="E164:F164"/>
    <mergeCell ref="A186:A189"/>
    <mergeCell ref="E194:F194"/>
    <mergeCell ref="E196:F196"/>
    <mergeCell ref="A198:A201"/>
    <mergeCell ref="E198:F198"/>
    <mergeCell ref="E206:F206"/>
    <mergeCell ref="A174:A177"/>
    <mergeCell ref="E174:F174"/>
    <mergeCell ref="E184:F184"/>
    <mergeCell ref="E200:F200"/>
    <mergeCell ref="A202:A205"/>
    <mergeCell ref="E202:F202"/>
    <mergeCell ref="E204:F204"/>
    <mergeCell ref="E364:F364"/>
    <mergeCell ref="E362:F362"/>
    <mergeCell ref="A382:A385"/>
    <mergeCell ref="E382:F382"/>
    <mergeCell ref="E384:F384"/>
    <mergeCell ref="E344:F344"/>
    <mergeCell ref="A346:A349"/>
    <mergeCell ref="E346:F346"/>
    <mergeCell ref="E356:F356"/>
    <mergeCell ref="E368:F368"/>
    <mergeCell ref="E350:F350"/>
    <mergeCell ref="E352:F352"/>
    <mergeCell ref="A378:A381"/>
    <mergeCell ref="E378:F378"/>
    <mergeCell ref="E380:F380"/>
    <mergeCell ref="A358:A361"/>
    <mergeCell ref="E358:F358"/>
    <mergeCell ref="E360:F360"/>
    <mergeCell ref="A362:A365"/>
    <mergeCell ref="A370:A373"/>
    <mergeCell ref="E370:F370"/>
    <mergeCell ref="E372:F372"/>
    <mergeCell ref="A414:A417"/>
    <mergeCell ref="E414:F414"/>
    <mergeCell ref="A386:A389"/>
    <mergeCell ref="E386:F386"/>
    <mergeCell ref="E388:F388"/>
    <mergeCell ref="A390:A393"/>
    <mergeCell ref="E416:F416"/>
    <mergeCell ref="E392:F392"/>
    <mergeCell ref="A394:A397"/>
    <mergeCell ref="E394:F394"/>
    <mergeCell ref="E396:F396"/>
    <mergeCell ref="A398:A401"/>
    <mergeCell ref="E398:F398"/>
    <mergeCell ref="E400:F400"/>
    <mergeCell ref="A402:A405"/>
    <mergeCell ref="A410:A413"/>
    <mergeCell ref="E410:F410"/>
    <mergeCell ref="E412:F412"/>
    <mergeCell ref="E404:F404"/>
    <mergeCell ref="A406:A409"/>
    <mergeCell ref="E406:F406"/>
    <mergeCell ref="E408:F408"/>
    <mergeCell ref="E402:F402"/>
    <mergeCell ref="E390:F390"/>
    <mergeCell ref="E158:F158"/>
    <mergeCell ref="E160:F160"/>
    <mergeCell ref="A142:A145"/>
    <mergeCell ref="E142:F142"/>
    <mergeCell ref="E144:F144"/>
    <mergeCell ref="A146:A149"/>
    <mergeCell ref="E146:F146"/>
    <mergeCell ref="E148:F148"/>
    <mergeCell ref="A166:A169"/>
    <mergeCell ref="E166:F166"/>
    <mergeCell ref="E168:F168"/>
    <mergeCell ref="E152:F152"/>
    <mergeCell ref="A150:A153"/>
    <mergeCell ref="E150:F150"/>
    <mergeCell ref="A14:A17"/>
    <mergeCell ref="E24:F24"/>
    <mergeCell ref="E22:F22"/>
    <mergeCell ref="E92:F92"/>
    <mergeCell ref="A94:A97"/>
    <mergeCell ref="A102:A105"/>
    <mergeCell ref="E102:F102"/>
    <mergeCell ref="E96:F96"/>
    <mergeCell ref="A34:A37"/>
    <mergeCell ref="A38:A41"/>
    <mergeCell ref="A62:A65"/>
    <mergeCell ref="E62:F62"/>
    <mergeCell ref="E64:F64"/>
    <mergeCell ref="A66:A69"/>
    <mergeCell ref="E66:F66"/>
    <mergeCell ref="E68:F68"/>
    <mergeCell ref="E90:F90"/>
    <mergeCell ref="A74:A77"/>
    <mergeCell ref="E74:F74"/>
    <mergeCell ref="A78:A81"/>
    <mergeCell ref="E78:F78"/>
    <mergeCell ref="E80:F80"/>
    <mergeCell ref="E76:F76"/>
    <mergeCell ref="A82:A85"/>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D00-000000000000}"/>
    <dataValidation allowBlank="1" showInputMessage="1" showErrorMessage="1" promptTitle="Benefit#1 Description Example" prompt="Benefit Description for Entry #1 is listed here." sqref="J15" xr:uid="{00000000-0002-0000-0D00-000001000000}"/>
    <dataValidation allowBlank="1" showInputMessage="1" showErrorMessage="1" promptTitle="Benefit #1--Payment by Check" prompt="If payment type for benefit #1 was by check, this box would contain an x." sqref="K15" xr:uid="{00000000-0002-0000-0D00-000002000000}"/>
    <dataValidation allowBlank="1" showInputMessage="1" showErrorMessage="1" promptTitle="Benefit #1-- Payment in-kind" prompt="Since the payment type for benefit #1 was in-kind, this box contains an x." sqref="L15" xr:uid="{00000000-0002-0000-0D00-000003000000}"/>
    <dataValidation allowBlank="1" showInputMessage="1" showErrorMessage="1" promptTitle="Benefit #1 Total Amount Example" prompt="The total amount of Benefit #1 is entered here." sqref="M15" xr:uid="{00000000-0002-0000-0D00-000004000000}"/>
    <dataValidation allowBlank="1" showInputMessage="1" showErrorMessage="1" promptTitle="Benefit #2 Description Example" prompt="Benefit #2 description is listed here" sqref="J16" xr:uid="{00000000-0002-0000-0D00-000005000000}"/>
    <dataValidation allowBlank="1" showInputMessage="1" showErrorMessage="1" promptTitle="Benefit #3 Description Example" prompt="Benefit #3 description is listed here" sqref="J17" xr:uid="{00000000-0002-0000-0D00-000006000000}"/>
    <dataValidation allowBlank="1" showInputMessage="1" showErrorMessage="1" promptTitle="Benefit #2-- Payment by Check" prompt="Since benefit #2 was paid by check, this box contains an x." sqref="K16" xr:uid="{00000000-0002-0000-0D00-000007000000}"/>
    <dataValidation allowBlank="1" showInputMessage="1" showErrorMessage="1" promptTitle="Benefit #3-- Payment by Check" prompt="If payment type for benefit #3 was by check, this box would contain an x." sqref="K17" xr:uid="{00000000-0002-0000-0D00-000008000000}"/>
    <dataValidation allowBlank="1" showInputMessage="1" showErrorMessage="1" promptTitle="Benefit #3-- Payment in-kind" prompt="Since the payment type for benefit #3 was in-kind, this box contains an x." sqref="L17" xr:uid="{00000000-0002-0000-0D00-000009000000}"/>
    <dataValidation allowBlank="1" showInputMessage="1" showErrorMessage="1" promptTitle="Payment #2-- Payment in-kind" prompt="If payment type for benefit #2 was in-kind, this box would contain an x." sqref="L16" xr:uid="{00000000-0002-0000-0D00-00000A000000}"/>
    <dataValidation allowBlank="1" showInputMessage="1" showErrorMessage="1" promptTitle="Benefit #2 Total Amount Example" prompt="The total amount of Benefit #2 is entered here." sqref="M16" xr:uid="{00000000-0002-0000-0D00-00000B000000}"/>
    <dataValidation allowBlank="1" showInputMessage="1" showErrorMessage="1" promptTitle="Benefit #3 Total Amount Example" prompt="The total amount of Benefit #3 is entered here." sqref="M17" xr:uid="{00000000-0002-0000-0D00-00000C000000}"/>
    <dataValidation type="whole" allowBlank="1" showInputMessage="1" showErrorMessage="1" promptTitle="Year" prompt="Enter the current year here.  It will populate the correct year in the rest of the form." sqref="M7" xr:uid="{00000000-0002-0000-0D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D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D00-00000F000000}">
      <formula1>40179</formula1>
      <formula2>73051</formula2>
    </dataValidation>
    <dataValidation allowBlank="1" showInputMessage="1" showErrorMessage="1" promptTitle="Traveler Name Example" prompt="Traveler Name Listed Here" sqref="B15" xr:uid="{00000000-0002-0000-0D00-000010000000}"/>
    <dataValidation allowBlank="1" showInputMessage="1" showErrorMessage="1" promptTitle="Event Description Example" prompt="Event Description listed here._x000a_" sqref="C15" xr:uid="{00000000-0002-0000-0D00-000011000000}"/>
    <dataValidation allowBlank="1" showInputMessage="1" showErrorMessage="1" promptTitle="Location Example" prompt="Location listed here." sqref="F15" xr:uid="{00000000-0002-0000-0D00-000012000000}"/>
    <dataValidation allowBlank="1" showInputMessage="1" showErrorMessage="1" promptTitle="Traveler Title Example" prompt="Traveler Title is listed here." sqref="B17" xr:uid="{00000000-0002-0000-0D00-000013000000}"/>
    <dataValidation allowBlank="1" showInputMessage="1" showErrorMessage="1" promptTitle="Event Sponsor Example" prompt="Event Sponsor is listed here." sqref="C17" xr:uid="{00000000-0002-0000-0D00-000014000000}"/>
    <dataValidation allowBlank="1" showInputMessage="1" showErrorMessage="1" promptTitle="Travel Date(s) Example" prompt="Travel Date is listed here." sqref="F17" xr:uid="{00000000-0002-0000-0D00-000015000000}"/>
    <dataValidation allowBlank="1" showInputMessage="1" showErrorMessage="1" promptTitle="Page Number" prompt="Enter page number referentially to the other pages in this workbook." sqref="K7" xr:uid="{00000000-0002-0000-0D00-000016000000}"/>
    <dataValidation allowBlank="1" showInputMessage="1" showErrorMessage="1" promptTitle="Of Pages" prompt="Enter total number of pages in workbook." sqref="L7" xr:uid="{00000000-0002-0000-0D00-000017000000}"/>
    <dataValidation allowBlank="1" showInputMessage="1" showErrorMessage="1" promptTitle="Reporting Agency Name" prompt="Delete contents of this cell and enter reporting agency name." sqref="B9:F9" xr:uid="{00000000-0002-0000-0D00-000018000000}"/>
    <dataValidation allowBlank="1" showInputMessage="1" showErrorMessage="1" promptTitle="Sub-Agency Name" prompt="Delete contents and enter sub-agency name.  If there is no sub-agency, then delete this cell." sqref="B10:F10" xr:uid="{00000000-0002-0000-0D00-000019000000}"/>
    <dataValidation allowBlank="1" showInputMessage="1" showErrorMessage="1" promptTitle="Agency Contact Name" prompt="Delete contents of this cell and enter agency contact's name" sqref="C11" xr:uid="{00000000-0002-0000-0D00-00001A000000}"/>
    <dataValidation allowBlank="1" showInputMessage="1" showErrorMessage="1" promptTitle="Agency Contact Email" prompt="Delete contents of this cell and replace with agency contact's email address." sqref="D11:F11" xr:uid="{00000000-0002-0000-0D00-00001B000000}"/>
    <dataValidation allowBlank="1" showInputMessage="1" showErrorMessage="1" promptTitle="Traveler Name " prompt="List traveler's first and last name here." sqref="B19" xr:uid="{00000000-0002-0000-0D00-00001C000000}"/>
    <dataValidation allowBlank="1" showInputMessage="1" showErrorMessage="1" promptTitle="Event Description" prompt="Provide event description (e.g. title of the conference) here." sqref="C415 C411 C27 C407 C403 C399 C395 C47 C391 C387 C383 C63 C379 C375 C371 C367 C363 C359 C355 C351 C347 C103 C343 C339 C335 C331 C327 C323 C319 C315 C311 C307 C303 C299 C295 C291 C287 C283 C171 C279 C275 C183 C187 C191 C195 C199 C203 C207 C211 C215 C219 C223 C227 C231 C235 C239 C243 C247 C251 C255 C259 C263 C267 C271" xr:uid="{00000000-0002-0000-0D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D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415 F119 F123 F127 F131 F135 F139 F143 F147 F151 F155 F411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xr:uid="{00000000-0002-0000-0D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D00-000020000000}"/>
    <dataValidation allowBlank="1" showInputMessage="1" showErrorMessage="1" promptTitle="Event Sponsor" prompt="List the event sponsor here." sqref="C21 C417 C29 C33 C413 C41 C409 C49 C405 C401 C397 C65 C393 C389 C385 C381 C377 C89 C93 C97 C101 C105 C109 C373 C369 C365 C361 C357 C353 C349 C345 C145 C341 C337 C333 C329 C165 C325 C173 C321 C181 C185 C189 C193 C197 C201 C205 C209 C213 C217 C221 C225 C229 C233 C237 C241 C245 C249 C253 C257 C261 C265 C269 C273 C277 C281 C285 C289 C293 C297 C301 C305 C309 C313 C317" xr:uid="{00000000-0002-0000-0D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D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D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D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D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D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D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D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D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D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D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D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D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D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D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D00-000030000000}"/>
    <dataValidation allowBlank="1" showInputMessage="1" showErrorMessage="1" promptTitle="Indicate Reporting Period" prompt="Mark an X in this box if you are reporting for the period October 1st-March 31st." sqref="G9:G11" xr:uid="{00000000-0002-0000-0D00-000031000000}"/>
    <dataValidation allowBlank="1" showInputMessage="1" showErrorMessage="1" promptTitle="Input Reporting Period" prompt="Mark an X in this box if you are reporting for the period April 1st-September 30th." sqref="I9:I11" xr:uid="{00000000-0002-0000-0D00-000032000000}"/>
    <dataValidation allowBlank="1" showInputMessage="1" showErrorMessage="1" promptTitle="Indicate Negative Report" prompt="Mark an X in this box if you are submitting a negative report for this reporting period." sqref="K9:K11" xr:uid="{00000000-0002-0000-0D00-000033000000}"/>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425"/>
  <sheetViews>
    <sheetView topLeftCell="A2" zoomScaleNormal="100" workbookViewId="0">
      <selection activeCell="M7" sqref="M7"/>
    </sheetView>
  </sheetViews>
  <sheetFormatPr defaultColWidth="9.179687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322</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Department of the Navy, ONR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13</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330</v>
      </c>
      <c r="C9" s="355"/>
      <c r="D9" s="355"/>
      <c r="E9" s="355"/>
      <c r="F9" s="355"/>
      <c r="G9" s="420"/>
      <c r="H9" s="426" t="str">
        <f>"REPORTING PERIOD: "&amp;Q422</f>
        <v>REPORTING PERIOD: OCTOBER 1, 2023- MARCH 31, 2024</v>
      </c>
      <c r="I9" s="423" t="s">
        <v>331</v>
      </c>
      <c r="J9" s="368" t="str">
        <f>"REPORTING PERIOD: "&amp;Q423</f>
        <v>REPORTING PERIOD: APRIL 1 - SEPTEMBER 30, 2024</v>
      </c>
      <c r="K9" s="417"/>
      <c r="L9" s="413" t="s">
        <v>332</v>
      </c>
      <c r="M9" s="414"/>
      <c r="N9" s="21"/>
      <c r="O9" s="18"/>
    </row>
    <row r="10" spans="1:19" customFormat="1" ht="15.75" customHeight="1">
      <c r="A10" s="392"/>
      <c r="B10" s="379" t="s">
        <v>1118</v>
      </c>
      <c r="C10" s="355"/>
      <c r="D10" s="355"/>
      <c r="E10" s="355"/>
      <c r="F10" s="380"/>
      <c r="G10" s="421"/>
      <c r="H10" s="427"/>
      <c r="I10" s="424"/>
      <c r="J10" s="369"/>
      <c r="K10" s="418"/>
      <c r="L10" s="413"/>
      <c r="M10" s="414"/>
      <c r="N10" s="21"/>
      <c r="O10" s="18"/>
    </row>
    <row r="11" spans="1:19" customFormat="1" ht="13.5" thickBot="1">
      <c r="A11" s="392"/>
      <c r="B11" s="39" t="s">
        <v>334</v>
      </c>
      <c r="C11" s="40" t="s">
        <v>1117</v>
      </c>
      <c r="D11" s="374" t="s">
        <v>1116</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20">
      <c r="A19" s="411"/>
      <c r="B19" s="10" t="s">
        <v>1115</v>
      </c>
      <c r="C19" s="10" t="s">
        <v>1114</v>
      </c>
      <c r="D19" s="4">
        <v>44091</v>
      </c>
      <c r="E19" s="10"/>
      <c r="F19" s="10" t="s">
        <v>1113</v>
      </c>
      <c r="G19" s="354" t="s">
        <v>513</v>
      </c>
      <c r="H19" s="355"/>
      <c r="I19" s="356"/>
      <c r="J19" s="45" t="s">
        <v>514</v>
      </c>
      <c r="K19" s="45"/>
      <c r="L19" s="45" t="s">
        <v>356</v>
      </c>
      <c r="M19" s="54">
        <v>160000</v>
      </c>
      <c r="N19" s="2"/>
      <c r="V19" s="51"/>
    </row>
    <row r="20" spans="1:22" ht="21">
      <c r="A20" s="411"/>
      <c r="B20" s="55" t="s">
        <v>357</v>
      </c>
      <c r="C20" s="55" t="s">
        <v>358</v>
      </c>
      <c r="D20" s="55" t="s">
        <v>359</v>
      </c>
      <c r="E20" s="348" t="s">
        <v>360</v>
      </c>
      <c r="F20" s="348"/>
      <c r="G20" s="357"/>
      <c r="H20" s="358"/>
      <c r="I20" s="359"/>
      <c r="J20" s="15"/>
      <c r="K20" s="16"/>
      <c r="L20" s="16"/>
      <c r="M20" s="17"/>
      <c r="N20" s="2"/>
      <c r="V20" s="52"/>
    </row>
    <row r="21" spans="1:22" ht="20.5" thickBot="1">
      <c r="A21" s="412"/>
      <c r="B21" s="11"/>
      <c r="C21" s="11" t="s">
        <v>1112</v>
      </c>
      <c r="D21" s="53">
        <v>44097</v>
      </c>
      <c r="E21" s="13" t="s">
        <v>364</v>
      </c>
      <c r="F21" s="14" t="s">
        <v>1111</v>
      </c>
      <c r="G21" s="431"/>
      <c r="H21" s="432"/>
      <c r="I21" s="433"/>
      <c r="J21" s="15"/>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13" thickBot="1">
      <c r="A23" s="346"/>
      <c r="B23" s="10" t="s">
        <v>1110</v>
      </c>
      <c r="C23" t="s">
        <v>1109</v>
      </c>
      <c r="D23" s="4">
        <v>45544</v>
      </c>
      <c r="E23" s="10"/>
      <c r="F23" s="10" t="s">
        <v>1108</v>
      </c>
      <c r="G23" s="354"/>
      <c r="H23" s="355"/>
      <c r="I23" s="356"/>
      <c r="J23" s="45" t="s">
        <v>355</v>
      </c>
      <c r="K23" s="45"/>
      <c r="L23" s="45" t="s">
        <v>356</v>
      </c>
      <c r="M23" s="54">
        <v>284</v>
      </c>
      <c r="N23" s="2"/>
      <c r="V23" s="52"/>
    </row>
    <row r="24" spans="1:22" ht="21.5" thickBot="1">
      <c r="A24" s="346"/>
      <c r="B24" s="55" t="s">
        <v>357</v>
      </c>
      <c r="C24" s="55" t="s">
        <v>358</v>
      </c>
      <c r="D24" s="55" t="s">
        <v>359</v>
      </c>
      <c r="E24" s="348" t="s">
        <v>360</v>
      </c>
      <c r="F24" s="348"/>
      <c r="G24" s="357"/>
      <c r="H24" s="358"/>
      <c r="I24" s="359"/>
      <c r="J24" s="15" t="s">
        <v>385</v>
      </c>
      <c r="K24" s="16"/>
      <c r="L24" s="16"/>
      <c r="M24" s="17"/>
      <c r="N24" s="2"/>
      <c r="V24" s="52"/>
    </row>
    <row r="25" spans="1:22" ht="30.5" thickBot="1">
      <c r="A25" s="347"/>
      <c r="B25" s="11" t="s">
        <v>1107</v>
      </c>
      <c r="C25" s="11" t="s">
        <v>1106</v>
      </c>
      <c r="D25" s="53">
        <v>45546</v>
      </c>
      <c r="E25" s="13" t="s">
        <v>364</v>
      </c>
      <c r="F25" s="14" t="s">
        <v>1105</v>
      </c>
      <c r="G25" s="351"/>
      <c r="H25" s="352"/>
      <c r="I25" s="353"/>
      <c r="J25" s="15" t="s">
        <v>378</v>
      </c>
      <c r="K25" s="16"/>
      <c r="L25" s="16"/>
      <c r="M25" s="17"/>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13" thickBot="1">
      <c r="A27" s="346"/>
      <c r="B27" s="10"/>
      <c r="C27" s="10"/>
      <c r="D27" s="4"/>
      <c r="E27" s="10"/>
      <c r="F27" s="10"/>
      <c r="G27" s="354"/>
      <c r="H27" s="355"/>
      <c r="I27" s="356"/>
      <c r="J27" s="45" t="s">
        <v>367</v>
      </c>
      <c r="K27" s="45"/>
      <c r="L27" s="45"/>
      <c r="M27" s="46"/>
      <c r="N27" s="2"/>
      <c r="V27" s="52"/>
    </row>
    <row r="28" spans="1:22" ht="21.5" thickBot="1">
      <c r="A28" s="346"/>
      <c r="B28" s="55" t="s">
        <v>357</v>
      </c>
      <c r="C28" s="55" t="s">
        <v>358</v>
      </c>
      <c r="D28" s="55" t="s">
        <v>359</v>
      </c>
      <c r="E28" s="348" t="s">
        <v>360</v>
      </c>
      <c r="F28" s="348"/>
      <c r="G28" s="357"/>
      <c r="H28" s="358"/>
      <c r="I28" s="359"/>
      <c r="J28" s="15" t="s">
        <v>385</v>
      </c>
      <c r="K28" s="16"/>
      <c r="L28" s="16"/>
      <c r="M28" s="17"/>
      <c r="N28" s="2"/>
      <c r="V28" s="52"/>
    </row>
    <row r="29" spans="1:22" ht="13" thickBot="1">
      <c r="A29" s="347"/>
      <c r="B29" s="11"/>
      <c r="C29" s="11"/>
      <c r="D29" s="12"/>
      <c r="E29" s="13" t="s">
        <v>364</v>
      </c>
      <c r="F29" s="14"/>
      <c r="G29" s="351"/>
      <c r="H29" s="352"/>
      <c r="I29" s="353"/>
      <c r="J29" s="15" t="s">
        <v>378</v>
      </c>
      <c r="K29" s="16"/>
      <c r="L29" s="16"/>
      <c r="M29" s="17"/>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13" thickBot="1">
      <c r="A31" s="346"/>
      <c r="B31" s="10"/>
      <c r="C31" s="10"/>
      <c r="D31" s="4"/>
      <c r="E31" s="10"/>
      <c r="F31" s="10"/>
      <c r="G31" s="354"/>
      <c r="H31" s="355"/>
      <c r="I31" s="356"/>
      <c r="J31" s="45" t="s">
        <v>367</v>
      </c>
      <c r="K31" s="45"/>
      <c r="L31" s="45"/>
      <c r="M31" s="46"/>
      <c r="N31" s="2"/>
      <c r="V31" s="52"/>
    </row>
    <row r="32" spans="1:22" ht="21.5" thickBot="1">
      <c r="A32" s="346"/>
      <c r="B32" s="55" t="s">
        <v>357</v>
      </c>
      <c r="C32" s="55" t="s">
        <v>358</v>
      </c>
      <c r="D32" s="55" t="s">
        <v>359</v>
      </c>
      <c r="E32" s="348" t="s">
        <v>360</v>
      </c>
      <c r="F32" s="348"/>
      <c r="G32" s="357"/>
      <c r="H32" s="358"/>
      <c r="I32" s="359"/>
      <c r="J32" s="15" t="s">
        <v>385</v>
      </c>
      <c r="K32" s="16"/>
      <c r="L32" s="16"/>
      <c r="M32" s="17"/>
      <c r="N32" s="2"/>
      <c r="V32" s="52"/>
    </row>
    <row r="33" spans="1:22" ht="13" thickBot="1">
      <c r="A33" s="347"/>
      <c r="B33" s="11"/>
      <c r="C33" s="11"/>
      <c r="D33" s="12"/>
      <c r="E33" s="13" t="s">
        <v>364</v>
      </c>
      <c r="F33" s="14"/>
      <c r="G33" s="351"/>
      <c r="H33" s="352"/>
      <c r="I33" s="353"/>
      <c r="J33" s="15" t="s">
        <v>378</v>
      </c>
      <c r="K33" s="16"/>
      <c r="L33" s="16"/>
      <c r="M33" s="17"/>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13" thickBot="1">
      <c r="A35" s="346"/>
      <c r="B35" s="10"/>
      <c r="C35" s="10"/>
      <c r="D35" s="4"/>
      <c r="E35" s="10"/>
      <c r="F35" s="10"/>
      <c r="G35" s="354"/>
      <c r="H35" s="355"/>
      <c r="I35" s="356"/>
      <c r="J35" s="45" t="s">
        <v>367</v>
      </c>
      <c r="K35" s="45"/>
      <c r="L35" s="45"/>
      <c r="M35" s="46"/>
      <c r="N35" s="2"/>
      <c r="V35" s="52"/>
    </row>
    <row r="36" spans="1:22" ht="21.5" thickBot="1">
      <c r="A36" s="346"/>
      <c r="B36" s="55" t="s">
        <v>357</v>
      </c>
      <c r="C36" s="55" t="s">
        <v>358</v>
      </c>
      <c r="D36" s="55" t="s">
        <v>359</v>
      </c>
      <c r="E36" s="348" t="s">
        <v>360</v>
      </c>
      <c r="F36" s="348"/>
      <c r="G36" s="357"/>
      <c r="H36" s="358"/>
      <c r="I36" s="359"/>
      <c r="J36" s="15" t="s">
        <v>385</v>
      </c>
      <c r="K36" s="16"/>
      <c r="L36" s="16"/>
      <c r="M36" s="17"/>
      <c r="N36" s="2"/>
      <c r="V36" s="52"/>
    </row>
    <row r="37" spans="1:22" ht="13" thickBot="1">
      <c r="A37" s="347"/>
      <c r="B37" s="11"/>
      <c r="C37" s="11"/>
      <c r="D37" s="12"/>
      <c r="E37" s="13" t="s">
        <v>364</v>
      </c>
      <c r="F37" s="14"/>
      <c r="G37" s="351"/>
      <c r="H37" s="352"/>
      <c r="I37" s="353"/>
      <c r="J37" s="15" t="s">
        <v>378</v>
      </c>
      <c r="K37" s="16"/>
      <c r="L37" s="16"/>
      <c r="M37" s="17"/>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13" thickBot="1">
      <c r="A39" s="346"/>
      <c r="B39" s="10"/>
      <c r="C39" s="10"/>
      <c r="D39" s="4"/>
      <c r="E39" s="10"/>
      <c r="F39" s="10"/>
      <c r="G39" s="354"/>
      <c r="H39" s="355"/>
      <c r="I39" s="356"/>
      <c r="J39" s="45" t="s">
        <v>367</v>
      </c>
      <c r="K39" s="45"/>
      <c r="L39" s="45"/>
      <c r="M39" s="46"/>
      <c r="N39" s="2"/>
      <c r="V39" s="52"/>
    </row>
    <row r="40" spans="1:22" ht="21.5" thickBot="1">
      <c r="A40" s="346"/>
      <c r="B40" s="55" t="s">
        <v>357</v>
      </c>
      <c r="C40" s="55" t="s">
        <v>358</v>
      </c>
      <c r="D40" s="55" t="s">
        <v>359</v>
      </c>
      <c r="E40" s="348" t="s">
        <v>360</v>
      </c>
      <c r="F40" s="348"/>
      <c r="G40" s="357"/>
      <c r="H40" s="358"/>
      <c r="I40" s="359"/>
      <c r="J40" s="15" t="s">
        <v>385</v>
      </c>
      <c r="K40" s="16"/>
      <c r="L40" s="16"/>
      <c r="M40" s="17"/>
      <c r="N40" s="2"/>
      <c r="V40" s="52"/>
    </row>
    <row r="41" spans="1:22" ht="13" thickBot="1">
      <c r="A41" s="347"/>
      <c r="B41" s="11"/>
      <c r="C41" s="11"/>
      <c r="D41" s="12"/>
      <c r="E41" s="13" t="s">
        <v>364</v>
      </c>
      <c r="F41" s="14"/>
      <c r="G41" s="351"/>
      <c r="H41" s="352"/>
      <c r="I41" s="353"/>
      <c r="J41" s="15" t="s">
        <v>378</v>
      </c>
      <c r="K41" s="16"/>
      <c r="L41" s="16"/>
      <c r="M41" s="17"/>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c r="C43" s="10"/>
      <c r="D43" s="4"/>
      <c r="E43" s="10"/>
      <c r="F43" s="10"/>
      <c r="G43" s="354"/>
      <c r="H43" s="355"/>
      <c r="I43" s="356"/>
      <c r="J43" s="45" t="s">
        <v>367</v>
      </c>
      <c r="K43" s="45"/>
      <c r="L43" s="45"/>
      <c r="M43" s="46"/>
      <c r="N43" s="2"/>
      <c r="V43" s="52"/>
    </row>
    <row r="44" spans="1:22" ht="21.5" thickBot="1">
      <c r="A44" s="346"/>
      <c r="B44" s="55" t="s">
        <v>357</v>
      </c>
      <c r="C44" s="55" t="s">
        <v>358</v>
      </c>
      <c r="D44" s="55" t="s">
        <v>359</v>
      </c>
      <c r="E44" s="348" t="s">
        <v>360</v>
      </c>
      <c r="F44" s="348"/>
      <c r="G44" s="357"/>
      <c r="H44" s="358"/>
      <c r="I44" s="359"/>
      <c r="J44" s="15" t="s">
        <v>385</v>
      </c>
      <c r="K44" s="16"/>
      <c r="L44" s="16"/>
      <c r="M44" s="17"/>
      <c r="N44" s="2"/>
      <c r="V44" s="52"/>
    </row>
    <row r="45" spans="1:22" ht="13" thickBot="1">
      <c r="A45" s="347"/>
      <c r="B45" s="11"/>
      <c r="C45" s="11"/>
      <c r="D45" s="12"/>
      <c r="E45" s="13" t="s">
        <v>364</v>
      </c>
      <c r="F45" s="14"/>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c r="C47" s="10"/>
      <c r="D47" s="4"/>
      <c r="E47" s="10"/>
      <c r="F47" s="10"/>
      <c r="G47" s="354"/>
      <c r="H47" s="355"/>
      <c r="I47" s="356"/>
      <c r="J47" s="45" t="s">
        <v>367</v>
      </c>
      <c r="K47" s="45"/>
      <c r="L47" s="45"/>
      <c r="M47" s="46"/>
      <c r="N47" s="2"/>
      <c r="V47" s="52"/>
    </row>
    <row r="48" spans="1:22" ht="21.5" thickBot="1">
      <c r="A48" s="346"/>
      <c r="B48" s="55" t="s">
        <v>357</v>
      </c>
      <c r="C48" s="55" t="s">
        <v>358</v>
      </c>
      <c r="D48" s="55" t="s">
        <v>359</v>
      </c>
      <c r="E48" s="348" t="s">
        <v>360</v>
      </c>
      <c r="F48" s="348"/>
      <c r="G48" s="357"/>
      <c r="H48" s="358"/>
      <c r="I48" s="359"/>
      <c r="J48" s="15" t="s">
        <v>385</v>
      </c>
      <c r="K48" s="16"/>
      <c r="L48" s="16"/>
      <c r="M48" s="17"/>
      <c r="N48" s="2"/>
      <c r="V48" s="52"/>
    </row>
    <row r="49" spans="1:22" ht="13" thickBot="1">
      <c r="A49" s="347"/>
      <c r="B49" s="11"/>
      <c r="C49" s="11"/>
      <c r="D49" s="12"/>
      <c r="E49" s="13" t="s">
        <v>364</v>
      </c>
      <c r="F49" s="14"/>
      <c r="G49" s="351"/>
      <c r="H49" s="352"/>
      <c r="I49" s="353"/>
      <c r="J49" s="15" t="s">
        <v>378</v>
      </c>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27">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xr:uid="{00000000-0002-0000-0E00-000000000000}"/>
    <dataValidation allowBlank="1" showInputMessage="1" showErrorMessage="1" promptTitle="Input Reporting Period" prompt="Mark an X in this box if you are reporting for the period April 1st-September 30th." sqref="I9:I11" xr:uid="{00000000-0002-0000-0E00-000001000000}"/>
    <dataValidation allowBlank="1" showInputMessage="1" showErrorMessage="1" promptTitle="Indicate Reporting Period" prompt="Mark an X in this box if you are reporting for the period October 1st-March 31st." sqref="G9:G11" xr:uid="{00000000-0002-0000-0E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E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E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E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E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E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E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E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E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E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E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E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E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E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E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E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E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E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E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E00-000015000000}">
      <formula1>40179</formula1>
      <formula2>73051</formula2>
    </dataValidation>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xr:uid="{00000000-0002-0000-0E00-000016000000}"/>
    <dataValidation allowBlank="1" showInputMessage="1" showErrorMessage="1" promptTitle="Traveler Name " prompt="List traveler's first and last name here." sqref="B19" xr:uid="{00000000-0002-0000-0E00-000017000000}"/>
    <dataValidation allowBlank="1" showInputMessage="1" showErrorMessage="1" promptTitle="Agency Contact Email" prompt="Delete contents of this cell and replace with agency contact's email address." sqref="D11:F11" xr:uid="{00000000-0002-0000-0E00-000018000000}"/>
    <dataValidation allowBlank="1" showInputMessage="1" showErrorMessage="1" promptTitle="Agency Contact Name" prompt="Delete contents of this cell and enter agency contact's name" sqref="C11" xr:uid="{00000000-0002-0000-0E00-000019000000}"/>
    <dataValidation allowBlank="1" showInputMessage="1" showErrorMessage="1" promptTitle="Sub-Agency Name" prompt="Delete contents and enter sub-agency name.  If there is no sub-agency, then delete this cell." sqref="B10:F10" xr:uid="{00000000-0002-0000-0E00-00001A000000}"/>
    <dataValidation allowBlank="1" showInputMessage="1" showErrorMessage="1" promptTitle="Reporting Agency Name" prompt="Delete contents of this cell and enter reporting agency name." sqref="B9:F9" xr:uid="{00000000-0002-0000-0E00-00001B000000}"/>
    <dataValidation allowBlank="1" showInputMessage="1" showErrorMessage="1" promptTitle="Of Pages" prompt="Enter total number of pages in workbook." sqref="L7" xr:uid="{00000000-0002-0000-0E00-00001C000000}"/>
    <dataValidation allowBlank="1" showInputMessage="1" showErrorMessage="1" promptTitle="Page Number" prompt="Enter page number referentially to the other pages in this workbook." sqref="K7" xr:uid="{00000000-0002-0000-0E00-00001D000000}"/>
    <dataValidation allowBlank="1" showInputMessage="1" showErrorMessage="1" promptTitle="Travel Date(s) Example" prompt="Travel Date is listed here." sqref="F17" xr:uid="{00000000-0002-0000-0E00-00001E000000}"/>
    <dataValidation allowBlank="1" showInputMessage="1" showErrorMessage="1" promptTitle="Event Sponsor Example" prompt="Event Sponsor is listed here." sqref="C17" xr:uid="{00000000-0002-0000-0E00-00001F000000}"/>
    <dataValidation allowBlank="1" showInputMessage="1" showErrorMessage="1" promptTitle="Traveler Title Example" prompt="Traveler Title is listed here." sqref="B17" xr:uid="{00000000-0002-0000-0E00-000020000000}"/>
    <dataValidation allowBlank="1" showInputMessage="1" showErrorMessage="1" promptTitle="Location Example" prompt="Location listed here." sqref="F15" xr:uid="{00000000-0002-0000-0E00-000021000000}"/>
    <dataValidation allowBlank="1" showInputMessage="1" showErrorMessage="1" promptTitle="Event Description Example" prompt="Event Description listed here._x000a_" sqref="C15" xr:uid="{00000000-0002-0000-0E00-000022000000}"/>
    <dataValidation allowBlank="1" showInputMessage="1" showErrorMessage="1" promptTitle="Traveler Name Example" prompt="Traveler Name Listed Here" sqref="B15" xr:uid="{00000000-0002-0000-0E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E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E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E00-000026000000}">
      <formula1>2011</formula1>
      <formula2>2050</formula2>
    </dataValidation>
    <dataValidation allowBlank="1" showInputMessage="1" showErrorMessage="1" promptTitle="Benefit #3 Total Amount Example" prompt="The total amount of Benefit #3 is entered here." sqref="M17" xr:uid="{00000000-0002-0000-0E00-000027000000}"/>
    <dataValidation allowBlank="1" showInputMessage="1" showErrorMessage="1" promptTitle="Benefit #2 Total Amount Example" prompt="The total amount of Benefit #2 is entered here." sqref="M16" xr:uid="{00000000-0002-0000-0E00-000028000000}"/>
    <dataValidation allowBlank="1" showInputMessage="1" showErrorMessage="1" promptTitle="Payment #2-- Payment in-kind" prompt="If payment type for benefit #2 was in-kind, this box would contain an x." sqref="L16" xr:uid="{00000000-0002-0000-0E00-000029000000}"/>
    <dataValidation allowBlank="1" showInputMessage="1" showErrorMessage="1" promptTitle="Benefit #3-- Payment in-kind" prompt="Since the payment type for benefit #3 was in-kind, this box contains an x." sqref="L17" xr:uid="{00000000-0002-0000-0E00-00002A000000}"/>
    <dataValidation allowBlank="1" showInputMessage="1" showErrorMessage="1" promptTitle="Benefit #3-- Payment by Check" prompt="If payment type for benefit #3 was by check, this box would contain an x." sqref="K17" xr:uid="{00000000-0002-0000-0E00-00002B000000}"/>
    <dataValidation allowBlank="1" showInputMessage="1" showErrorMessage="1" promptTitle="Benefit #2-- Payment by Check" prompt="Since benefit #2 was paid by check, this box contains an x." sqref="K16" xr:uid="{00000000-0002-0000-0E00-00002C000000}"/>
    <dataValidation allowBlank="1" showInputMessage="1" showErrorMessage="1" promptTitle="Benefit #3 Description Example" prompt="Benefit #3 description is listed here" sqref="J17" xr:uid="{00000000-0002-0000-0E00-00002D000000}"/>
    <dataValidation allowBlank="1" showInputMessage="1" showErrorMessage="1" promptTitle="Benefit #2 Description Example" prompt="Benefit #2 description is listed here" sqref="J16" xr:uid="{00000000-0002-0000-0E00-00002E000000}"/>
    <dataValidation allowBlank="1" showInputMessage="1" showErrorMessage="1" promptTitle="Benefit #1 Total Amount Example" prompt="The total amount of Benefit #1 is entered here." sqref="M15" xr:uid="{00000000-0002-0000-0E00-00002F000000}"/>
    <dataValidation allowBlank="1" showInputMessage="1" showErrorMessage="1" promptTitle="Benefit #1-- Payment in-kind" prompt="Since the payment type for benefit #1 was in-kind, this box contains an x." sqref="L15" xr:uid="{00000000-0002-0000-0E00-000030000000}"/>
    <dataValidation allowBlank="1" showInputMessage="1" showErrorMessage="1" promptTitle="Benefit #1--Payment by Check" prompt="If payment type for benefit #1 was by check, this box would contain an x." sqref="K15" xr:uid="{00000000-0002-0000-0E00-000031000000}"/>
    <dataValidation allowBlank="1" showInputMessage="1" showErrorMessage="1" promptTitle="Benefit#1 Description Example" prompt="Benefit Description for Entry #1 is listed here." sqref="J15" xr:uid="{00000000-0002-0000-0E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E00-000033000000}"/>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425"/>
  <sheetViews>
    <sheetView topLeftCell="A2" zoomScaleNormal="100" workbookViewId="0">
      <selection activeCell="L7" sqref="L7"/>
    </sheetView>
  </sheetViews>
  <sheetFormatPr defaultColWidth="8.81640625" defaultRowHeight="12.5"/>
  <cols>
    <col min="1" max="1" width="3.7265625" customWidth="1"/>
    <col min="2" max="2" width="16.26953125" customWidth="1"/>
    <col min="3" max="3" width="17.7265625" customWidth="1"/>
    <col min="4" max="4" width="14.453125" customWidth="1"/>
    <col min="5" max="5" width="18.7265625" hidden="1" customWidth="1"/>
    <col min="6" max="6" width="14.7265625" customWidth="1"/>
    <col min="7" max="7" width="3" customWidth="1"/>
    <col min="8" max="8" width="11.26953125" customWidth="1"/>
    <col min="9" max="9" width="3" customWidth="1"/>
    <col min="10" max="10" width="12.26953125" customWidth="1"/>
    <col min="11" max="11" width="9.26953125" customWidth="1"/>
    <col min="12" max="12" width="8.7265625" customWidth="1"/>
    <col min="13" max="13" width="8" customWidth="1"/>
    <col min="14" max="14" width="0.2695312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NAVY, COMMANDER, U.S. PACIFIC FLEET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14</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150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1104</v>
      </c>
      <c r="C10" s="355"/>
      <c r="D10" s="355"/>
      <c r="E10" s="355"/>
      <c r="F10" s="380"/>
      <c r="G10" s="421"/>
      <c r="H10" s="427"/>
      <c r="I10" s="424"/>
      <c r="J10" s="369"/>
      <c r="K10" s="418"/>
      <c r="L10" s="413"/>
      <c r="M10" s="414"/>
      <c r="N10" s="21"/>
      <c r="O10" s="18"/>
    </row>
    <row r="11" spans="1:19" customFormat="1" ht="25.5" thickBot="1">
      <c r="A11" s="392"/>
      <c r="B11" s="39" t="s">
        <v>334</v>
      </c>
      <c r="C11" s="40" t="s">
        <v>1103</v>
      </c>
      <c r="D11" s="374" t="s">
        <v>1102</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c r="A19" s="411"/>
      <c r="B19" s="10" t="s">
        <v>1101</v>
      </c>
      <c r="C19" s="10" t="s">
        <v>1092</v>
      </c>
      <c r="D19" s="4">
        <v>45476</v>
      </c>
      <c r="E19" s="10"/>
      <c r="F19" s="10" t="s">
        <v>1091</v>
      </c>
      <c r="G19" s="354" t="s">
        <v>1090</v>
      </c>
      <c r="H19" s="355"/>
      <c r="I19" s="356"/>
      <c r="J19" s="45" t="s">
        <v>355</v>
      </c>
      <c r="K19" s="45"/>
      <c r="L19" s="45" t="s">
        <v>331</v>
      </c>
      <c r="M19" s="301">
        <v>535</v>
      </c>
      <c r="N19" s="2"/>
      <c r="V19" s="51"/>
    </row>
    <row r="20" spans="1:22" ht="21">
      <c r="A20" s="411"/>
      <c r="B20" s="55" t="s">
        <v>357</v>
      </c>
      <c r="C20" s="55" t="s">
        <v>358</v>
      </c>
      <c r="D20" s="55" t="s">
        <v>359</v>
      </c>
      <c r="E20" s="348" t="s">
        <v>360</v>
      </c>
      <c r="F20" s="348"/>
      <c r="G20" s="357"/>
      <c r="H20" s="358"/>
      <c r="I20" s="359"/>
      <c r="J20" s="15" t="s">
        <v>361</v>
      </c>
      <c r="K20" s="16"/>
      <c r="L20" s="16" t="s">
        <v>331</v>
      </c>
      <c r="M20" s="300">
        <v>292.5</v>
      </c>
      <c r="N20" s="2"/>
      <c r="V20" s="52"/>
    </row>
    <row r="21" spans="1:22" ht="13" thickBot="1">
      <c r="A21" s="412"/>
      <c r="B21" s="11" t="s">
        <v>1056</v>
      </c>
      <c r="C21" s="11" t="s">
        <v>1090</v>
      </c>
      <c r="D21" s="53">
        <v>45481</v>
      </c>
      <c r="E21" s="13" t="s">
        <v>364</v>
      </c>
      <c r="F21" s="14" t="s">
        <v>1089</v>
      </c>
      <c r="G21" s="431"/>
      <c r="H21" s="432"/>
      <c r="I21" s="433"/>
      <c r="J21" s="15" t="s">
        <v>685</v>
      </c>
      <c r="K21" s="16"/>
      <c r="L21" s="16" t="s">
        <v>331</v>
      </c>
      <c r="M21" s="300">
        <v>600</v>
      </c>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13" thickBot="1">
      <c r="A23" s="346"/>
      <c r="B23" s="10" t="s">
        <v>1087</v>
      </c>
      <c r="C23" s="10" t="s">
        <v>1092</v>
      </c>
      <c r="D23" s="4">
        <v>45476</v>
      </c>
      <c r="E23" s="10"/>
      <c r="F23" s="10" t="s">
        <v>1091</v>
      </c>
      <c r="G23" s="354" t="s">
        <v>1090</v>
      </c>
      <c r="H23" s="355"/>
      <c r="I23" s="356"/>
      <c r="J23" s="45" t="s">
        <v>355</v>
      </c>
      <c r="K23" s="45"/>
      <c r="L23" s="45" t="s">
        <v>331</v>
      </c>
      <c r="M23" s="301">
        <v>535</v>
      </c>
      <c r="N23" s="2"/>
      <c r="V23" s="52"/>
    </row>
    <row r="24" spans="1:22" ht="21.5" thickBot="1">
      <c r="A24" s="346"/>
      <c r="B24" s="55" t="s">
        <v>357</v>
      </c>
      <c r="C24" s="55" t="s">
        <v>358</v>
      </c>
      <c r="D24" s="55" t="s">
        <v>359</v>
      </c>
      <c r="E24" s="348" t="s">
        <v>360</v>
      </c>
      <c r="F24" s="348"/>
      <c r="G24" s="357"/>
      <c r="H24" s="358"/>
      <c r="I24" s="359"/>
      <c r="J24" s="15" t="s">
        <v>361</v>
      </c>
      <c r="K24" s="16"/>
      <c r="L24" s="16" t="s">
        <v>331</v>
      </c>
      <c r="M24" s="300">
        <v>292.5</v>
      </c>
      <c r="N24" s="2"/>
      <c r="V24" s="52"/>
    </row>
    <row r="25" spans="1:22" ht="13" thickBot="1">
      <c r="A25" s="347"/>
      <c r="B25" s="11" t="s">
        <v>1056</v>
      </c>
      <c r="C25" s="11" t="s">
        <v>1090</v>
      </c>
      <c r="D25" s="53">
        <v>45481</v>
      </c>
      <c r="E25" s="13" t="s">
        <v>364</v>
      </c>
      <c r="F25" s="14" t="s">
        <v>1089</v>
      </c>
      <c r="G25" s="351"/>
      <c r="H25" s="352"/>
      <c r="I25" s="353"/>
      <c r="J25" s="15" t="s">
        <v>685</v>
      </c>
      <c r="K25" s="16"/>
      <c r="L25" s="16" t="s">
        <v>331</v>
      </c>
      <c r="M25" s="300">
        <v>600</v>
      </c>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13" thickBot="1">
      <c r="A27" s="346"/>
      <c r="B27" s="10" t="s">
        <v>1100</v>
      </c>
      <c r="C27" s="10" t="s">
        <v>1092</v>
      </c>
      <c r="D27" s="4">
        <v>45476</v>
      </c>
      <c r="E27" s="10"/>
      <c r="F27" s="10" t="s">
        <v>1091</v>
      </c>
      <c r="G27" s="354" t="s">
        <v>1090</v>
      </c>
      <c r="H27" s="355"/>
      <c r="I27" s="356"/>
      <c r="J27" s="45" t="s">
        <v>355</v>
      </c>
      <c r="K27" s="45"/>
      <c r="L27" s="45" t="s">
        <v>331</v>
      </c>
      <c r="M27" s="301">
        <v>535</v>
      </c>
      <c r="N27" s="2"/>
      <c r="V27" s="52"/>
    </row>
    <row r="28" spans="1:22" ht="21.5" thickBot="1">
      <c r="A28" s="346"/>
      <c r="B28" s="55" t="s">
        <v>357</v>
      </c>
      <c r="C28" s="55" t="s">
        <v>358</v>
      </c>
      <c r="D28" s="55" t="s">
        <v>359</v>
      </c>
      <c r="E28" s="348" t="s">
        <v>360</v>
      </c>
      <c r="F28" s="348"/>
      <c r="G28" s="357"/>
      <c r="H28" s="358"/>
      <c r="I28" s="359"/>
      <c r="J28" s="15" t="s">
        <v>361</v>
      </c>
      <c r="K28" s="45"/>
      <c r="L28" s="45" t="s">
        <v>331</v>
      </c>
      <c r="M28" s="301">
        <v>502.98</v>
      </c>
      <c r="N28" s="2"/>
      <c r="V28" s="52"/>
    </row>
    <row r="29" spans="1:22" ht="13" thickBot="1">
      <c r="A29" s="347"/>
      <c r="B29" s="11" t="s">
        <v>1056</v>
      </c>
      <c r="C29" s="11" t="s">
        <v>1090</v>
      </c>
      <c r="D29" s="53">
        <v>45481</v>
      </c>
      <c r="E29" s="13" t="s">
        <v>364</v>
      </c>
      <c r="F29" s="14" t="s">
        <v>1089</v>
      </c>
      <c r="G29" s="351"/>
      <c r="H29" s="352"/>
      <c r="I29" s="353"/>
      <c r="J29" s="15"/>
      <c r="K29" s="16"/>
      <c r="L29" s="16"/>
      <c r="M29" s="300"/>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13" thickBot="1">
      <c r="A31" s="346"/>
      <c r="B31" s="10" t="s">
        <v>1099</v>
      </c>
      <c r="C31" s="10" t="s">
        <v>1092</v>
      </c>
      <c r="D31" s="4">
        <v>45476</v>
      </c>
      <c r="E31" s="10"/>
      <c r="F31" s="10" t="s">
        <v>1091</v>
      </c>
      <c r="G31" s="354" t="s">
        <v>1090</v>
      </c>
      <c r="H31" s="355"/>
      <c r="I31" s="356"/>
      <c r="J31" s="45" t="s">
        <v>355</v>
      </c>
      <c r="K31" s="45"/>
      <c r="L31" s="45" t="s">
        <v>331</v>
      </c>
      <c r="M31" s="301">
        <v>535</v>
      </c>
      <c r="N31" s="2"/>
      <c r="V31" s="52"/>
    </row>
    <row r="32" spans="1:22" ht="21.5" thickBot="1">
      <c r="A32" s="346"/>
      <c r="B32" s="55" t="s">
        <v>357</v>
      </c>
      <c r="C32" s="55" t="s">
        <v>358</v>
      </c>
      <c r="D32" s="55" t="s">
        <v>359</v>
      </c>
      <c r="E32" s="348" t="s">
        <v>360</v>
      </c>
      <c r="F32" s="348"/>
      <c r="G32" s="357"/>
      <c r="H32" s="358"/>
      <c r="I32" s="359"/>
      <c r="J32" s="15" t="s">
        <v>361</v>
      </c>
      <c r="K32" s="45"/>
      <c r="L32" s="45" t="s">
        <v>331</v>
      </c>
      <c r="M32" s="301">
        <v>502.98</v>
      </c>
      <c r="N32" s="2"/>
      <c r="V32" s="52"/>
    </row>
    <row r="33" spans="1:22" ht="13" thickBot="1">
      <c r="A33" s="347"/>
      <c r="B33" s="11" t="s">
        <v>1056</v>
      </c>
      <c r="C33" s="11" t="s">
        <v>1090</v>
      </c>
      <c r="D33" s="53">
        <v>45481</v>
      </c>
      <c r="E33" s="13" t="s">
        <v>364</v>
      </c>
      <c r="F33" s="14" t="s">
        <v>1089</v>
      </c>
      <c r="G33" s="351"/>
      <c r="H33" s="352"/>
      <c r="I33" s="353"/>
      <c r="J33" s="15"/>
      <c r="K33" s="16"/>
      <c r="L33" s="16"/>
      <c r="M33" s="300"/>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13" thickBot="1">
      <c r="A35" s="346"/>
      <c r="B35" s="10" t="s">
        <v>1084</v>
      </c>
      <c r="C35" s="10" t="s">
        <v>1092</v>
      </c>
      <c r="D35" s="53">
        <v>45475</v>
      </c>
      <c r="E35" s="10"/>
      <c r="F35" s="10" t="s">
        <v>1091</v>
      </c>
      <c r="G35" s="354" t="s">
        <v>1090</v>
      </c>
      <c r="H35" s="355"/>
      <c r="I35" s="356"/>
      <c r="J35" s="45" t="s">
        <v>355</v>
      </c>
      <c r="K35" s="45"/>
      <c r="L35" s="45" t="s">
        <v>331</v>
      </c>
      <c r="M35" s="78">
        <v>642</v>
      </c>
      <c r="N35" s="2"/>
      <c r="V35" s="52"/>
    </row>
    <row r="36" spans="1:22" ht="22" thickTop="1" thickBot="1">
      <c r="A36" s="346"/>
      <c r="B36" s="55" t="s">
        <v>357</v>
      </c>
      <c r="C36" s="55" t="s">
        <v>358</v>
      </c>
      <c r="D36" s="55" t="s">
        <v>359</v>
      </c>
      <c r="E36" s="348" t="s">
        <v>360</v>
      </c>
      <c r="F36" s="348"/>
      <c r="G36" s="357"/>
      <c r="H36" s="358"/>
      <c r="I36" s="359"/>
      <c r="J36" s="15" t="s">
        <v>361</v>
      </c>
      <c r="K36" s="16"/>
      <c r="L36" s="16" t="s">
        <v>331</v>
      </c>
      <c r="M36" s="76">
        <v>921.95</v>
      </c>
      <c r="N36" s="2"/>
      <c r="V36" s="52"/>
    </row>
    <row r="37" spans="1:22" ht="13" thickBot="1">
      <c r="A37" s="347"/>
      <c r="B37" s="11" t="s">
        <v>1077</v>
      </c>
      <c r="C37" s="11" t="s">
        <v>1090</v>
      </c>
      <c r="D37" s="53">
        <v>45481</v>
      </c>
      <c r="E37" s="13" t="s">
        <v>364</v>
      </c>
      <c r="F37" s="14" t="s">
        <v>1094</v>
      </c>
      <c r="G37" s="351"/>
      <c r="H37" s="352"/>
      <c r="I37" s="353"/>
      <c r="J37" s="15" t="s">
        <v>378</v>
      </c>
      <c r="K37" s="16"/>
      <c r="L37" s="16"/>
      <c r="M37" s="17"/>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13" thickBot="1">
      <c r="A39" s="346"/>
      <c r="B39" s="10" t="s">
        <v>1098</v>
      </c>
      <c r="C39" s="10" t="s">
        <v>1092</v>
      </c>
      <c r="D39" s="53">
        <v>45475</v>
      </c>
      <c r="E39" s="10"/>
      <c r="F39" s="10" t="s">
        <v>1091</v>
      </c>
      <c r="G39" s="354" t="s">
        <v>1090</v>
      </c>
      <c r="H39" s="355"/>
      <c r="I39" s="356"/>
      <c r="J39" s="45" t="s">
        <v>355</v>
      </c>
      <c r="K39" s="45"/>
      <c r="L39" s="45" t="s">
        <v>331</v>
      </c>
      <c r="M39" s="301">
        <v>642</v>
      </c>
      <c r="N39" s="2"/>
      <c r="V39" s="52"/>
    </row>
    <row r="40" spans="1:22" ht="22" thickTop="1" thickBot="1">
      <c r="A40" s="346"/>
      <c r="B40" s="55" t="s">
        <v>357</v>
      </c>
      <c r="C40" s="55" t="s">
        <v>358</v>
      </c>
      <c r="D40" s="55" t="s">
        <v>359</v>
      </c>
      <c r="E40" s="348" t="s">
        <v>360</v>
      </c>
      <c r="F40" s="348"/>
      <c r="G40" s="357"/>
      <c r="H40" s="358"/>
      <c r="I40" s="359"/>
      <c r="J40" s="15" t="s">
        <v>361</v>
      </c>
      <c r="K40" s="45"/>
      <c r="L40" s="45" t="s">
        <v>331</v>
      </c>
      <c r="M40" s="301">
        <v>921.95</v>
      </c>
      <c r="N40" s="2"/>
      <c r="V40" s="52"/>
    </row>
    <row r="41" spans="1:22" ht="13" thickBot="1">
      <c r="A41" s="347"/>
      <c r="B41" s="11" t="s">
        <v>1077</v>
      </c>
      <c r="C41" s="11" t="s">
        <v>1090</v>
      </c>
      <c r="D41" s="53">
        <v>45481</v>
      </c>
      <c r="E41" s="13" t="s">
        <v>364</v>
      </c>
      <c r="F41" s="14" t="s">
        <v>1094</v>
      </c>
      <c r="G41" s="351"/>
      <c r="H41" s="352"/>
      <c r="I41" s="353"/>
      <c r="J41" s="15" t="s">
        <v>378</v>
      </c>
      <c r="K41" s="16"/>
      <c r="L41" s="16"/>
      <c r="M41" s="300"/>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t="s">
        <v>1097</v>
      </c>
      <c r="C43" s="10" t="s">
        <v>1092</v>
      </c>
      <c r="D43" s="53">
        <v>45475</v>
      </c>
      <c r="E43" s="10"/>
      <c r="F43" s="10" t="s">
        <v>1091</v>
      </c>
      <c r="G43" s="354" t="s">
        <v>1090</v>
      </c>
      <c r="H43" s="355"/>
      <c r="I43" s="356"/>
      <c r="J43" s="45" t="s">
        <v>355</v>
      </c>
      <c r="K43" s="45"/>
      <c r="L43" s="45" t="s">
        <v>331</v>
      </c>
      <c r="M43" s="301">
        <v>642</v>
      </c>
      <c r="N43" s="2"/>
      <c r="V43" s="52"/>
    </row>
    <row r="44" spans="1:22" ht="22" thickTop="1" thickBot="1">
      <c r="A44" s="346"/>
      <c r="B44" s="55" t="s">
        <v>357</v>
      </c>
      <c r="C44" s="55" t="s">
        <v>358</v>
      </c>
      <c r="D44" s="55" t="s">
        <v>359</v>
      </c>
      <c r="E44" s="348" t="s">
        <v>360</v>
      </c>
      <c r="F44" s="348"/>
      <c r="G44" s="357"/>
      <c r="H44" s="358"/>
      <c r="I44" s="359"/>
      <c r="J44" s="15" t="s">
        <v>361</v>
      </c>
      <c r="K44" s="45"/>
      <c r="L44" s="45" t="s">
        <v>331</v>
      </c>
      <c r="M44" s="301">
        <v>921.95</v>
      </c>
      <c r="N44" s="2"/>
      <c r="V44" s="52"/>
    </row>
    <row r="45" spans="1:22" ht="13" thickBot="1">
      <c r="A45" s="347"/>
      <c r="B45" s="11" t="s">
        <v>1077</v>
      </c>
      <c r="C45" s="11" t="s">
        <v>1090</v>
      </c>
      <c r="D45" s="53">
        <v>45481</v>
      </c>
      <c r="E45" s="13" t="s">
        <v>364</v>
      </c>
      <c r="F45" s="14" t="s">
        <v>1094</v>
      </c>
      <c r="G45" s="351"/>
      <c r="H45" s="352"/>
      <c r="I45" s="353"/>
      <c r="J45" s="15" t="s">
        <v>378</v>
      </c>
      <c r="K45" s="16"/>
      <c r="L45" s="16"/>
      <c r="M45" s="300"/>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t="s">
        <v>1096</v>
      </c>
      <c r="C47" s="10" t="s">
        <v>1092</v>
      </c>
      <c r="D47" s="53">
        <v>45475</v>
      </c>
      <c r="E47" s="10"/>
      <c r="F47" s="10" t="s">
        <v>1091</v>
      </c>
      <c r="G47" s="354" t="s">
        <v>1090</v>
      </c>
      <c r="H47" s="355"/>
      <c r="I47" s="356"/>
      <c r="J47" s="45" t="s">
        <v>355</v>
      </c>
      <c r="K47" s="45"/>
      <c r="L47" s="45" t="s">
        <v>331</v>
      </c>
      <c r="M47" s="301">
        <v>642</v>
      </c>
      <c r="N47" s="2"/>
      <c r="V47" s="52"/>
    </row>
    <row r="48" spans="1:22" ht="22" thickTop="1" thickBot="1">
      <c r="A48" s="346"/>
      <c r="B48" s="55" t="s">
        <v>357</v>
      </c>
      <c r="C48" s="55" t="s">
        <v>358</v>
      </c>
      <c r="D48" s="55" t="s">
        <v>359</v>
      </c>
      <c r="E48" s="348" t="s">
        <v>360</v>
      </c>
      <c r="F48" s="348"/>
      <c r="G48" s="357"/>
      <c r="H48" s="358"/>
      <c r="I48" s="359"/>
      <c r="J48" s="15" t="s">
        <v>361</v>
      </c>
      <c r="K48" s="45"/>
      <c r="L48" s="45" t="s">
        <v>331</v>
      </c>
      <c r="M48" s="301">
        <v>921.95</v>
      </c>
      <c r="N48" s="2"/>
      <c r="V48" s="52"/>
    </row>
    <row r="49" spans="1:22" ht="13" thickBot="1">
      <c r="A49" s="347"/>
      <c r="B49" s="11" t="s">
        <v>1077</v>
      </c>
      <c r="C49" s="11" t="s">
        <v>1090</v>
      </c>
      <c r="D49" s="53">
        <v>45481</v>
      </c>
      <c r="E49" s="13" t="s">
        <v>364</v>
      </c>
      <c r="F49" s="14" t="s">
        <v>1094</v>
      </c>
      <c r="G49" s="351"/>
      <c r="H49" s="352"/>
      <c r="I49" s="353"/>
      <c r="J49" s="15" t="s">
        <v>378</v>
      </c>
      <c r="K49" s="16"/>
      <c r="L49" s="16"/>
      <c r="M49" s="300"/>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20.5" thickBot="1">
      <c r="A51" s="346"/>
      <c r="B51" s="10" t="s">
        <v>1095</v>
      </c>
      <c r="C51" s="10" t="s">
        <v>1092</v>
      </c>
      <c r="D51" s="53">
        <v>45475</v>
      </c>
      <c r="E51" s="10"/>
      <c r="F51" s="10" t="s">
        <v>1091</v>
      </c>
      <c r="G51" s="354" t="s">
        <v>1090</v>
      </c>
      <c r="H51" s="355"/>
      <c r="I51" s="356"/>
      <c r="J51" s="45" t="s">
        <v>355</v>
      </c>
      <c r="K51" s="45"/>
      <c r="L51" s="45" t="s">
        <v>331</v>
      </c>
      <c r="M51" s="301">
        <v>642</v>
      </c>
      <c r="N51" s="2"/>
      <c r="V51" s="52"/>
    </row>
    <row r="52" spans="1:22" ht="22" thickTop="1" thickBot="1">
      <c r="A52" s="346"/>
      <c r="B52" s="55" t="s">
        <v>357</v>
      </c>
      <c r="C52" s="55" t="s">
        <v>358</v>
      </c>
      <c r="D52" s="55" t="s">
        <v>359</v>
      </c>
      <c r="E52" s="348" t="s">
        <v>360</v>
      </c>
      <c r="F52" s="348"/>
      <c r="G52" s="357"/>
      <c r="H52" s="358"/>
      <c r="I52" s="359"/>
      <c r="J52" s="15" t="s">
        <v>361</v>
      </c>
      <c r="K52" s="45"/>
      <c r="L52" s="45" t="s">
        <v>331</v>
      </c>
      <c r="M52" s="301">
        <v>921.95</v>
      </c>
      <c r="N52" s="2"/>
      <c r="V52" s="52"/>
    </row>
    <row r="53" spans="1:22" ht="13" thickBot="1">
      <c r="A53" s="347"/>
      <c r="B53" s="11" t="s">
        <v>1077</v>
      </c>
      <c r="C53" s="11" t="s">
        <v>1090</v>
      </c>
      <c r="D53" s="53">
        <v>45481</v>
      </c>
      <c r="E53" s="13" t="s">
        <v>364</v>
      </c>
      <c r="F53" s="14" t="s">
        <v>1094</v>
      </c>
      <c r="G53" s="351"/>
      <c r="H53" s="352"/>
      <c r="I53" s="353"/>
      <c r="J53" s="15" t="s">
        <v>378</v>
      </c>
      <c r="K53" s="16"/>
      <c r="L53" s="16"/>
      <c r="M53" s="300"/>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t="s">
        <v>1093</v>
      </c>
      <c r="C55" s="10" t="s">
        <v>1092</v>
      </c>
      <c r="D55" s="4">
        <v>45476</v>
      </c>
      <c r="E55" s="10"/>
      <c r="F55" s="10" t="s">
        <v>1091</v>
      </c>
      <c r="G55" s="354" t="s">
        <v>1090</v>
      </c>
      <c r="H55" s="355"/>
      <c r="I55" s="356"/>
      <c r="J55" s="45" t="s">
        <v>355</v>
      </c>
      <c r="K55" s="45"/>
      <c r="L55" s="45" t="s">
        <v>331</v>
      </c>
      <c r="M55" s="301">
        <v>535</v>
      </c>
      <c r="N55" s="2"/>
      <c r="P55" s="1"/>
      <c r="V55" s="52"/>
    </row>
    <row r="56" spans="1:22" ht="21.5" thickBot="1">
      <c r="A56" s="346"/>
      <c r="B56" s="55" t="s">
        <v>357</v>
      </c>
      <c r="C56" s="55" t="s">
        <v>358</v>
      </c>
      <c r="D56" s="55" t="s">
        <v>359</v>
      </c>
      <c r="E56" s="348" t="s">
        <v>360</v>
      </c>
      <c r="F56" s="348"/>
      <c r="G56" s="357"/>
      <c r="H56" s="358"/>
      <c r="I56" s="359"/>
      <c r="J56" s="15" t="s">
        <v>361</v>
      </c>
      <c r="K56" s="16"/>
      <c r="L56" s="16" t="s">
        <v>331</v>
      </c>
      <c r="M56" s="301">
        <v>278.98</v>
      </c>
      <c r="N56" s="2"/>
      <c r="V56" s="52"/>
    </row>
    <row r="57" spans="1:22" s="1" customFormat="1" ht="13" thickBot="1">
      <c r="A57" s="347"/>
      <c r="B57" s="11" t="s">
        <v>1056</v>
      </c>
      <c r="C57" s="11" t="s">
        <v>1090</v>
      </c>
      <c r="D57" s="4">
        <v>45481</v>
      </c>
      <c r="E57" s="13" t="s">
        <v>364</v>
      </c>
      <c r="F57" s="14" t="s">
        <v>1089</v>
      </c>
      <c r="G57" s="351"/>
      <c r="H57" s="352"/>
      <c r="I57" s="353"/>
      <c r="J57" s="15" t="s">
        <v>378</v>
      </c>
      <c r="K57" s="16"/>
      <c r="L57" s="16"/>
      <c r="M57" s="300"/>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t="s">
        <v>1088</v>
      </c>
      <c r="C59" s="10" t="s">
        <v>1079</v>
      </c>
      <c r="D59" s="4">
        <v>45438</v>
      </c>
      <c r="E59" s="10"/>
      <c r="F59" s="10" t="s">
        <v>1078</v>
      </c>
      <c r="G59" s="354" t="s">
        <v>1076</v>
      </c>
      <c r="H59" s="355"/>
      <c r="I59" s="356"/>
      <c r="J59" s="45" t="s">
        <v>355</v>
      </c>
      <c r="K59" s="45"/>
      <c r="L59" s="45" t="s">
        <v>331</v>
      </c>
      <c r="M59" s="301">
        <v>524</v>
      </c>
      <c r="N59" s="2"/>
      <c r="V59" s="52"/>
    </row>
    <row r="60" spans="1:22" ht="21.5" thickBot="1">
      <c r="A60" s="346"/>
      <c r="B60" s="55" t="s">
        <v>357</v>
      </c>
      <c r="C60" s="55" t="s">
        <v>358</v>
      </c>
      <c r="D60" s="55" t="s">
        <v>359</v>
      </c>
      <c r="E60" s="348" t="s">
        <v>360</v>
      </c>
      <c r="F60" s="348"/>
      <c r="G60" s="357"/>
      <c r="H60" s="358"/>
      <c r="I60" s="359"/>
      <c r="J60" s="15" t="s">
        <v>685</v>
      </c>
      <c r="K60" s="16"/>
      <c r="L60" s="16" t="s">
        <v>331</v>
      </c>
      <c r="M60" s="300">
        <v>345</v>
      </c>
      <c r="N60" s="2"/>
      <c r="V60" s="52"/>
    </row>
    <row r="61" spans="1:22" ht="13" thickBot="1">
      <c r="A61" s="347"/>
      <c r="B61" s="11" t="s">
        <v>1056</v>
      </c>
      <c r="C61" s="11" t="s">
        <v>1076</v>
      </c>
      <c r="D61" s="53">
        <v>45439</v>
      </c>
      <c r="E61" s="13" t="s">
        <v>364</v>
      </c>
      <c r="F61" s="14" t="s">
        <v>1075</v>
      </c>
      <c r="G61" s="351"/>
      <c r="H61" s="352"/>
      <c r="I61" s="353"/>
      <c r="J61" s="15" t="s">
        <v>378</v>
      </c>
      <c r="K61" s="16"/>
      <c r="L61" s="16"/>
      <c r="M61" s="300"/>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t="s">
        <v>1087</v>
      </c>
      <c r="C63" s="10" t="s">
        <v>1079</v>
      </c>
      <c r="D63" s="4">
        <v>45438</v>
      </c>
      <c r="E63" s="10"/>
      <c r="F63" s="10" t="s">
        <v>1078</v>
      </c>
      <c r="G63" s="354" t="s">
        <v>1076</v>
      </c>
      <c r="H63" s="355"/>
      <c r="I63" s="356"/>
      <c r="J63" s="15" t="s">
        <v>361</v>
      </c>
      <c r="K63" s="45"/>
      <c r="L63" s="45" t="s">
        <v>331</v>
      </c>
      <c r="M63" s="301">
        <v>562</v>
      </c>
      <c r="N63" s="2"/>
      <c r="V63" s="52"/>
    </row>
    <row r="64" spans="1:22" ht="21.5" thickBot="1">
      <c r="A64" s="346"/>
      <c r="B64" s="55" t="s">
        <v>357</v>
      </c>
      <c r="C64" s="55" t="s">
        <v>358</v>
      </c>
      <c r="D64" s="55" t="s">
        <v>359</v>
      </c>
      <c r="E64" s="348" t="s">
        <v>360</v>
      </c>
      <c r="F64" s="348"/>
      <c r="G64" s="357"/>
      <c r="H64" s="358"/>
      <c r="I64" s="359"/>
      <c r="J64" s="15" t="s">
        <v>685</v>
      </c>
      <c r="K64" s="16"/>
      <c r="L64" s="16" t="s">
        <v>331</v>
      </c>
      <c r="M64" s="300">
        <v>345</v>
      </c>
      <c r="N64" s="2"/>
      <c r="V64" s="52"/>
    </row>
    <row r="65" spans="1:22" ht="13" thickBot="1">
      <c r="A65" s="347"/>
      <c r="B65" s="11" t="s">
        <v>1056</v>
      </c>
      <c r="C65" s="11" t="s">
        <v>1076</v>
      </c>
      <c r="D65" s="53">
        <v>45439</v>
      </c>
      <c r="E65" s="13" t="s">
        <v>364</v>
      </c>
      <c r="F65" s="14" t="s">
        <v>1075</v>
      </c>
      <c r="G65" s="351"/>
      <c r="H65" s="352"/>
      <c r="I65" s="353"/>
      <c r="J65" s="15" t="s">
        <v>355</v>
      </c>
      <c r="K65" s="16"/>
      <c r="L65" s="16"/>
      <c r="M65" s="301">
        <v>524</v>
      </c>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t="s">
        <v>1086</v>
      </c>
      <c r="C67" s="10" t="s">
        <v>1079</v>
      </c>
      <c r="D67" s="4">
        <v>45438</v>
      </c>
      <c r="E67" s="10"/>
      <c r="F67" s="10" t="s">
        <v>1078</v>
      </c>
      <c r="G67" s="354" t="s">
        <v>1076</v>
      </c>
      <c r="H67" s="355"/>
      <c r="I67" s="356"/>
      <c r="J67" s="45" t="s">
        <v>355</v>
      </c>
      <c r="K67" s="45"/>
      <c r="L67" s="45" t="s">
        <v>331</v>
      </c>
      <c r="M67" s="301">
        <v>524</v>
      </c>
      <c r="N67" s="2"/>
      <c r="V67" s="52"/>
    </row>
    <row r="68" spans="1:22" ht="21.5" thickBot="1">
      <c r="A68" s="346"/>
      <c r="B68" s="55" t="s">
        <v>357</v>
      </c>
      <c r="C68" s="55" t="s">
        <v>358</v>
      </c>
      <c r="D68" s="55" t="s">
        <v>359</v>
      </c>
      <c r="E68" s="348" t="s">
        <v>360</v>
      </c>
      <c r="F68" s="348"/>
      <c r="G68" s="357"/>
      <c r="H68" s="358"/>
      <c r="I68" s="359"/>
      <c r="J68" s="15" t="s">
        <v>361</v>
      </c>
      <c r="K68" s="45"/>
      <c r="L68" s="45" t="s">
        <v>331</v>
      </c>
      <c r="M68" s="301">
        <v>562</v>
      </c>
      <c r="N68" s="2"/>
      <c r="V68" s="52"/>
    </row>
    <row r="69" spans="1:22" ht="13" thickBot="1">
      <c r="A69" s="347"/>
      <c r="B69" s="11" t="s">
        <v>1056</v>
      </c>
      <c r="C69" s="11" t="s">
        <v>1076</v>
      </c>
      <c r="D69" s="53">
        <v>45439</v>
      </c>
      <c r="E69" s="13" t="s">
        <v>364</v>
      </c>
      <c r="F69" s="14" t="s">
        <v>1075</v>
      </c>
      <c r="G69" s="351"/>
      <c r="H69" s="352"/>
      <c r="I69" s="353"/>
      <c r="J69" s="15" t="s">
        <v>685</v>
      </c>
      <c r="K69" s="16"/>
      <c r="L69" s="16" t="s">
        <v>331</v>
      </c>
      <c r="M69" s="300">
        <v>292.5</v>
      </c>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t="s">
        <v>1085</v>
      </c>
      <c r="C71" s="10" t="s">
        <v>1079</v>
      </c>
      <c r="D71" s="4">
        <v>45438</v>
      </c>
      <c r="E71" s="10"/>
      <c r="F71" s="10" t="s">
        <v>1078</v>
      </c>
      <c r="G71" s="354" t="s">
        <v>1076</v>
      </c>
      <c r="H71" s="355"/>
      <c r="I71" s="356"/>
      <c r="J71" s="45" t="s">
        <v>355</v>
      </c>
      <c r="K71" s="45"/>
      <c r="L71" s="45" t="s">
        <v>331</v>
      </c>
      <c r="M71" s="301">
        <v>524</v>
      </c>
      <c r="N71" s="2"/>
      <c r="V71" s="158"/>
    </row>
    <row r="72" spans="1:22" ht="21.5" thickBot="1">
      <c r="A72" s="346"/>
      <c r="B72" s="55" t="s">
        <v>357</v>
      </c>
      <c r="C72" s="55" t="s">
        <v>358</v>
      </c>
      <c r="D72" s="55" t="s">
        <v>359</v>
      </c>
      <c r="E72" s="348" t="s">
        <v>360</v>
      </c>
      <c r="F72" s="348"/>
      <c r="G72" s="357"/>
      <c r="H72" s="358"/>
      <c r="I72" s="359"/>
      <c r="J72" s="15" t="s">
        <v>361</v>
      </c>
      <c r="K72" s="45"/>
      <c r="L72" s="45" t="s">
        <v>331</v>
      </c>
      <c r="M72" s="301">
        <v>389.59</v>
      </c>
      <c r="N72" s="2"/>
      <c r="V72" s="52"/>
    </row>
    <row r="73" spans="1:22" ht="13" thickBot="1">
      <c r="A73" s="347"/>
      <c r="B73" s="11" t="s">
        <v>1056</v>
      </c>
      <c r="C73" s="11" t="s">
        <v>1076</v>
      </c>
      <c r="D73" s="53">
        <v>45439</v>
      </c>
      <c r="E73" s="13" t="s">
        <v>364</v>
      </c>
      <c r="F73" s="14" t="s">
        <v>1075</v>
      </c>
      <c r="G73" s="351"/>
      <c r="H73" s="352"/>
      <c r="I73" s="353"/>
      <c r="J73" s="15" t="s">
        <v>685</v>
      </c>
      <c r="K73" s="16"/>
      <c r="L73" s="16" t="s">
        <v>331</v>
      </c>
      <c r="M73" s="300">
        <v>345</v>
      </c>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t="s">
        <v>1084</v>
      </c>
      <c r="C75" s="10" t="s">
        <v>1079</v>
      </c>
      <c r="D75" s="4">
        <v>45438</v>
      </c>
      <c r="E75" s="10"/>
      <c r="F75" s="10" t="s">
        <v>1078</v>
      </c>
      <c r="G75" s="354" t="s">
        <v>1076</v>
      </c>
      <c r="H75" s="355"/>
      <c r="I75" s="356"/>
      <c r="J75" s="45" t="s">
        <v>355</v>
      </c>
      <c r="K75" s="45"/>
      <c r="L75" s="45" t="s">
        <v>331</v>
      </c>
      <c r="M75" s="301">
        <v>524</v>
      </c>
      <c r="N75" s="2"/>
      <c r="V75" s="52"/>
    </row>
    <row r="76" spans="1:22" ht="21.5" thickBot="1">
      <c r="A76" s="346"/>
      <c r="B76" s="55" t="s">
        <v>357</v>
      </c>
      <c r="C76" s="55" t="s">
        <v>358</v>
      </c>
      <c r="D76" s="55" t="s">
        <v>359</v>
      </c>
      <c r="E76" s="348" t="s">
        <v>360</v>
      </c>
      <c r="F76" s="348"/>
      <c r="G76" s="357"/>
      <c r="H76" s="358"/>
      <c r="I76" s="359"/>
      <c r="J76" s="15" t="s">
        <v>361</v>
      </c>
      <c r="K76" s="45"/>
      <c r="L76" s="45" t="s">
        <v>331</v>
      </c>
      <c r="M76" s="301">
        <v>562</v>
      </c>
      <c r="N76" s="2"/>
      <c r="V76" s="52"/>
    </row>
    <row r="77" spans="1:22" ht="13" thickBot="1">
      <c r="A77" s="347"/>
      <c r="B77" s="11" t="s">
        <v>1077</v>
      </c>
      <c r="C77" s="11" t="s">
        <v>1076</v>
      </c>
      <c r="D77" s="53">
        <v>45439</v>
      </c>
      <c r="E77" s="13" t="s">
        <v>364</v>
      </c>
      <c r="F77" s="14" t="s">
        <v>1075</v>
      </c>
      <c r="G77" s="351"/>
      <c r="H77" s="352"/>
      <c r="I77" s="353"/>
      <c r="J77" s="15" t="s">
        <v>378</v>
      </c>
      <c r="K77" s="16"/>
      <c r="L77" s="16"/>
      <c r="M77" s="300"/>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t="s">
        <v>1083</v>
      </c>
      <c r="C79" s="10" t="s">
        <v>1079</v>
      </c>
      <c r="D79" s="4">
        <v>45438</v>
      </c>
      <c r="E79" s="10"/>
      <c r="F79" s="10" t="s">
        <v>1078</v>
      </c>
      <c r="G79" s="354" t="s">
        <v>1076</v>
      </c>
      <c r="H79" s="355"/>
      <c r="I79" s="356"/>
      <c r="J79" s="45" t="s">
        <v>355</v>
      </c>
      <c r="K79" s="45"/>
      <c r="L79" s="45" t="s">
        <v>331</v>
      </c>
      <c r="M79" s="301">
        <v>524</v>
      </c>
      <c r="N79" s="2"/>
      <c r="V79" s="52"/>
    </row>
    <row r="80" spans="1:22" ht="21.5" thickBot="1">
      <c r="A80" s="346"/>
      <c r="B80" s="55" t="s">
        <v>357</v>
      </c>
      <c r="C80" s="55" t="s">
        <v>358</v>
      </c>
      <c r="D80" s="55" t="s">
        <v>359</v>
      </c>
      <c r="E80" s="348" t="s">
        <v>360</v>
      </c>
      <c r="F80" s="348"/>
      <c r="G80" s="357"/>
      <c r="H80" s="358"/>
      <c r="I80" s="359"/>
      <c r="J80" s="15" t="s">
        <v>361</v>
      </c>
      <c r="K80" s="45"/>
      <c r="L80" s="45" t="s">
        <v>331</v>
      </c>
      <c r="M80" s="301">
        <v>562</v>
      </c>
      <c r="N80" s="2"/>
      <c r="V80" s="52"/>
    </row>
    <row r="81" spans="1:22" ht="13" thickBot="1">
      <c r="A81" s="347"/>
      <c r="B81" s="11" t="s">
        <v>1077</v>
      </c>
      <c r="C81" s="11" t="s">
        <v>1076</v>
      </c>
      <c r="D81" s="53">
        <v>45439</v>
      </c>
      <c r="E81" s="13" t="s">
        <v>364</v>
      </c>
      <c r="F81" s="14" t="s">
        <v>1075</v>
      </c>
      <c r="G81" s="351"/>
      <c r="H81" s="352"/>
      <c r="I81" s="353"/>
      <c r="J81" s="15" t="s">
        <v>378</v>
      </c>
      <c r="K81" s="16"/>
      <c r="L81" s="16"/>
      <c r="M81" s="300"/>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t="s">
        <v>1082</v>
      </c>
      <c r="C83" s="10" t="s">
        <v>1079</v>
      </c>
      <c r="D83" s="4">
        <v>45438</v>
      </c>
      <c r="E83" s="10"/>
      <c r="F83" s="10" t="s">
        <v>1078</v>
      </c>
      <c r="G83" s="354" t="s">
        <v>1076</v>
      </c>
      <c r="H83" s="355"/>
      <c r="I83" s="356"/>
      <c r="J83" s="45" t="s">
        <v>355</v>
      </c>
      <c r="K83" s="45"/>
      <c r="L83" s="45" t="s">
        <v>331</v>
      </c>
      <c r="M83" s="301">
        <v>524</v>
      </c>
      <c r="N83" s="2"/>
      <c r="V83" s="52"/>
    </row>
    <row r="84" spans="1:22" ht="21.5" thickBot="1">
      <c r="A84" s="346"/>
      <c r="B84" s="55" t="s">
        <v>357</v>
      </c>
      <c r="C84" s="55" t="s">
        <v>358</v>
      </c>
      <c r="D84" s="55" t="s">
        <v>359</v>
      </c>
      <c r="E84" s="348" t="s">
        <v>360</v>
      </c>
      <c r="F84" s="348"/>
      <c r="G84" s="357"/>
      <c r="H84" s="358"/>
      <c r="I84" s="359"/>
      <c r="J84" s="15" t="s">
        <v>361</v>
      </c>
      <c r="K84" s="45"/>
      <c r="L84" s="45" t="s">
        <v>331</v>
      </c>
      <c r="M84" s="301">
        <v>562</v>
      </c>
      <c r="N84" s="2"/>
      <c r="V84" s="52"/>
    </row>
    <row r="85" spans="1:22" ht="13" thickBot="1">
      <c r="A85" s="347"/>
      <c r="B85" s="11" t="s">
        <v>1077</v>
      </c>
      <c r="C85" s="11" t="s">
        <v>1076</v>
      </c>
      <c r="D85" s="53">
        <v>45439</v>
      </c>
      <c r="E85" s="13" t="s">
        <v>364</v>
      </c>
      <c r="F85" s="14" t="s">
        <v>1075</v>
      </c>
      <c r="G85" s="351"/>
      <c r="H85" s="352"/>
      <c r="I85" s="353"/>
      <c r="J85" s="15" t="s">
        <v>378</v>
      </c>
      <c r="K85" s="16"/>
      <c r="L85" s="16"/>
      <c r="M85" s="300"/>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t="s">
        <v>1081</v>
      </c>
      <c r="C87" s="10" t="s">
        <v>1079</v>
      </c>
      <c r="D87" s="4">
        <v>45438</v>
      </c>
      <c r="E87" s="10"/>
      <c r="F87" s="10" t="s">
        <v>1078</v>
      </c>
      <c r="G87" s="354" t="s">
        <v>1076</v>
      </c>
      <c r="H87" s="355"/>
      <c r="I87" s="356"/>
      <c r="J87" s="45" t="s">
        <v>355</v>
      </c>
      <c r="K87" s="45"/>
      <c r="L87" s="45" t="s">
        <v>331</v>
      </c>
      <c r="M87" s="301">
        <v>524</v>
      </c>
      <c r="N87" s="2"/>
      <c r="V87" s="52"/>
    </row>
    <row r="88" spans="1:22" ht="21.5" thickBot="1">
      <c r="A88" s="346"/>
      <c r="B88" s="55" t="s">
        <v>357</v>
      </c>
      <c r="C88" s="55" t="s">
        <v>358</v>
      </c>
      <c r="D88" s="55" t="s">
        <v>359</v>
      </c>
      <c r="E88" s="348" t="s">
        <v>360</v>
      </c>
      <c r="F88" s="348"/>
      <c r="G88" s="357"/>
      <c r="H88" s="358"/>
      <c r="I88" s="359"/>
      <c r="J88" s="15" t="s">
        <v>361</v>
      </c>
      <c r="K88" s="45"/>
      <c r="L88" s="45" t="s">
        <v>331</v>
      </c>
      <c r="M88" s="301">
        <v>562</v>
      </c>
      <c r="N88" s="2"/>
      <c r="V88" s="52"/>
    </row>
    <row r="89" spans="1:22" ht="13" thickBot="1">
      <c r="A89" s="347"/>
      <c r="B89" s="11" t="s">
        <v>1077</v>
      </c>
      <c r="C89" s="11" t="s">
        <v>1076</v>
      </c>
      <c r="D89" s="53">
        <v>45439</v>
      </c>
      <c r="E89" s="13" t="s">
        <v>364</v>
      </c>
      <c r="F89" s="14" t="s">
        <v>1075</v>
      </c>
      <c r="G89" s="351"/>
      <c r="H89" s="352"/>
      <c r="I89" s="353"/>
      <c r="J89" s="15" t="s">
        <v>378</v>
      </c>
      <c r="K89" s="16"/>
      <c r="L89" s="16"/>
      <c r="M89" s="300"/>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t="s">
        <v>1080</v>
      </c>
      <c r="C91" s="10" t="s">
        <v>1079</v>
      </c>
      <c r="D91" s="4">
        <v>45438</v>
      </c>
      <c r="E91" s="10"/>
      <c r="F91" s="10" t="s">
        <v>1078</v>
      </c>
      <c r="G91" s="354" t="s">
        <v>1076</v>
      </c>
      <c r="H91" s="355"/>
      <c r="I91" s="356"/>
      <c r="J91" s="45" t="s">
        <v>355</v>
      </c>
      <c r="K91" s="45"/>
      <c r="L91" s="45" t="s">
        <v>331</v>
      </c>
      <c r="M91" s="301">
        <v>524</v>
      </c>
      <c r="N91" s="2"/>
      <c r="V91" s="52"/>
    </row>
    <row r="92" spans="1:22" ht="21.5" thickBot="1">
      <c r="A92" s="346"/>
      <c r="B92" s="55" t="s">
        <v>357</v>
      </c>
      <c r="C92" s="55" t="s">
        <v>358</v>
      </c>
      <c r="D92" s="55" t="s">
        <v>359</v>
      </c>
      <c r="E92" s="348" t="s">
        <v>360</v>
      </c>
      <c r="F92" s="348"/>
      <c r="G92" s="357"/>
      <c r="H92" s="358"/>
      <c r="I92" s="359"/>
      <c r="J92" s="15" t="s">
        <v>361</v>
      </c>
      <c r="K92" s="45"/>
      <c r="L92" s="45" t="s">
        <v>331</v>
      </c>
      <c r="M92" s="301">
        <v>562</v>
      </c>
      <c r="N92" s="2"/>
      <c r="V92" s="52"/>
    </row>
    <row r="93" spans="1:22" ht="13" thickBot="1">
      <c r="A93" s="347"/>
      <c r="B93" s="11" t="s">
        <v>1077</v>
      </c>
      <c r="C93" s="11" t="s">
        <v>1076</v>
      </c>
      <c r="D93" s="53">
        <v>45439</v>
      </c>
      <c r="E93" s="13" t="s">
        <v>364</v>
      </c>
      <c r="F93" s="14" t="s">
        <v>1075</v>
      </c>
      <c r="G93" s="351"/>
      <c r="H93" s="352"/>
      <c r="I93" s="353"/>
      <c r="J93" s="15" t="s">
        <v>378</v>
      </c>
      <c r="K93" s="16"/>
      <c r="L93" s="16"/>
      <c r="M93" s="300"/>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20.5" thickBot="1">
      <c r="A95" s="346"/>
      <c r="B95" s="10" t="s">
        <v>1074</v>
      </c>
      <c r="C95" s="10" t="s">
        <v>1065</v>
      </c>
      <c r="D95" s="4">
        <v>45528</v>
      </c>
      <c r="E95" s="10"/>
      <c r="F95" s="10" t="s">
        <v>1066</v>
      </c>
      <c r="G95" s="354" t="s">
        <v>1065</v>
      </c>
      <c r="H95" s="355"/>
      <c r="I95" s="356"/>
      <c r="J95" s="45" t="s">
        <v>355</v>
      </c>
      <c r="K95" s="45"/>
      <c r="L95" s="45" t="s">
        <v>356</v>
      </c>
      <c r="M95" s="301">
        <v>537</v>
      </c>
      <c r="N95" s="2"/>
      <c r="V95" s="52"/>
    </row>
    <row r="96" spans="1:22" ht="21.5" thickBot="1">
      <c r="A96" s="346"/>
      <c r="B96" s="55" t="s">
        <v>357</v>
      </c>
      <c r="C96" s="55" t="s">
        <v>358</v>
      </c>
      <c r="D96" s="55" t="s">
        <v>359</v>
      </c>
      <c r="E96" s="348" t="s">
        <v>360</v>
      </c>
      <c r="F96" s="348"/>
      <c r="G96" s="357"/>
      <c r="H96" s="358"/>
      <c r="I96" s="359"/>
      <c r="J96" s="15" t="s">
        <v>1061</v>
      </c>
      <c r="K96" s="16"/>
      <c r="L96" s="16" t="s">
        <v>356</v>
      </c>
      <c r="M96" s="300">
        <v>150</v>
      </c>
      <c r="N96" s="2"/>
      <c r="V96" s="52"/>
    </row>
    <row r="97" spans="1:22" ht="20.5" thickBot="1">
      <c r="A97" s="347"/>
      <c r="B97" s="11" t="s">
        <v>1056</v>
      </c>
      <c r="C97" s="11" t="s">
        <v>1065</v>
      </c>
      <c r="D97" s="53">
        <v>45529</v>
      </c>
      <c r="E97" s="13" t="s">
        <v>364</v>
      </c>
      <c r="F97" s="14" t="s">
        <v>1064</v>
      </c>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20.5" thickBot="1">
      <c r="A99" s="346"/>
      <c r="B99" s="10" t="s">
        <v>1073</v>
      </c>
      <c r="C99" s="10" t="s">
        <v>1065</v>
      </c>
      <c r="D99" s="4">
        <v>45528</v>
      </c>
      <c r="E99" s="10"/>
      <c r="F99" s="10" t="s">
        <v>1066</v>
      </c>
      <c r="G99" s="354" t="s">
        <v>1065</v>
      </c>
      <c r="H99" s="355"/>
      <c r="I99" s="356"/>
      <c r="J99" s="45" t="s">
        <v>355</v>
      </c>
      <c r="K99" s="45"/>
      <c r="L99" s="45" t="s">
        <v>356</v>
      </c>
      <c r="M99" s="301">
        <v>537</v>
      </c>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20.5" thickBot="1">
      <c r="A101" s="347"/>
      <c r="B101" s="11" t="s">
        <v>1056</v>
      </c>
      <c r="C101" s="11" t="s">
        <v>1065</v>
      </c>
      <c r="D101" s="53">
        <v>45529</v>
      </c>
      <c r="E101" s="13" t="s">
        <v>364</v>
      </c>
      <c r="F101" s="14" t="s">
        <v>1064</v>
      </c>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20.5" thickBot="1">
      <c r="A103" s="346"/>
      <c r="B103" s="10" t="s">
        <v>1072</v>
      </c>
      <c r="C103" s="10" t="s">
        <v>1065</v>
      </c>
      <c r="D103" s="4">
        <v>45528</v>
      </c>
      <c r="E103" s="10"/>
      <c r="F103" s="10" t="s">
        <v>1066</v>
      </c>
      <c r="G103" s="354" t="s">
        <v>1065</v>
      </c>
      <c r="H103" s="355"/>
      <c r="I103" s="356"/>
      <c r="J103" s="45" t="s">
        <v>355</v>
      </c>
      <c r="K103" s="45"/>
      <c r="L103" s="45" t="s">
        <v>356</v>
      </c>
      <c r="M103" s="301">
        <v>537</v>
      </c>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20.5" thickBot="1">
      <c r="A105" s="347"/>
      <c r="B105" s="11" t="s">
        <v>1071</v>
      </c>
      <c r="C105" s="11" t="s">
        <v>1065</v>
      </c>
      <c r="D105" s="53">
        <v>45529</v>
      </c>
      <c r="E105" s="13" t="s">
        <v>364</v>
      </c>
      <c r="F105" s="14" t="s">
        <v>1064</v>
      </c>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20.5" thickBot="1">
      <c r="A107" s="346"/>
      <c r="B107" s="10" t="s">
        <v>1070</v>
      </c>
      <c r="C107" s="10" t="s">
        <v>1065</v>
      </c>
      <c r="D107" s="4">
        <v>45528</v>
      </c>
      <c r="E107" s="10"/>
      <c r="F107" s="10" t="s">
        <v>1066</v>
      </c>
      <c r="G107" s="354" t="s">
        <v>1065</v>
      </c>
      <c r="H107" s="355"/>
      <c r="I107" s="356"/>
      <c r="J107" s="45" t="s">
        <v>355</v>
      </c>
      <c r="K107" s="45"/>
      <c r="L107" s="45" t="s">
        <v>356</v>
      </c>
      <c r="M107" s="301">
        <v>537</v>
      </c>
      <c r="N107" s="2"/>
      <c r="V107" s="52"/>
    </row>
    <row r="108" spans="1:22" ht="21.5" thickBot="1">
      <c r="A108" s="346"/>
      <c r="B108" s="55" t="s">
        <v>357</v>
      </c>
      <c r="C108" s="55" t="s">
        <v>358</v>
      </c>
      <c r="D108" s="55" t="s">
        <v>359</v>
      </c>
      <c r="E108" s="348" t="s">
        <v>360</v>
      </c>
      <c r="F108" s="348"/>
      <c r="G108" s="357"/>
      <c r="H108" s="358"/>
      <c r="I108" s="359"/>
      <c r="J108" s="15" t="s">
        <v>1061</v>
      </c>
      <c r="K108" s="16"/>
      <c r="L108" s="16" t="s">
        <v>356</v>
      </c>
      <c r="M108" s="300">
        <v>150</v>
      </c>
      <c r="N108" s="2"/>
      <c r="V108" s="52"/>
    </row>
    <row r="109" spans="1:22" ht="20.5" thickBot="1">
      <c r="A109" s="347"/>
      <c r="B109" s="11" t="s">
        <v>1054</v>
      </c>
      <c r="C109" s="11" t="s">
        <v>1065</v>
      </c>
      <c r="D109" s="53">
        <v>45529</v>
      </c>
      <c r="E109" s="13" t="s">
        <v>364</v>
      </c>
      <c r="F109" s="14" t="s">
        <v>1064</v>
      </c>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20.5" thickBot="1">
      <c r="A111" s="346"/>
      <c r="B111" s="10" t="s">
        <v>1069</v>
      </c>
      <c r="C111" s="10" t="s">
        <v>1065</v>
      </c>
      <c r="D111" s="4">
        <v>45528</v>
      </c>
      <c r="E111" s="10"/>
      <c r="F111" s="10" t="s">
        <v>1066</v>
      </c>
      <c r="G111" s="354" t="s">
        <v>1065</v>
      </c>
      <c r="H111" s="355"/>
      <c r="I111" s="356"/>
      <c r="J111" s="45" t="s">
        <v>355</v>
      </c>
      <c r="K111" s="45"/>
      <c r="L111" s="45" t="s">
        <v>356</v>
      </c>
      <c r="M111" s="301">
        <v>537</v>
      </c>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20.5" thickBot="1">
      <c r="A113" s="347"/>
      <c r="B113" s="11" t="s">
        <v>1049</v>
      </c>
      <c r="C113" s="11" t="s">
        <v>1065</v>
      </c>
      <c r="D113" s="53">
        <v>45529</v>
      </c>
      <c r="E113" s="13" t="s">
        <v>364</v>
      </c>
      <c r="F113" s="14" t="s">
        <v>1064</v>
      </c>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20.5" thickBot="1">
      <c r="A115" s="346"/>
      <c r="B115" s="10" t="s">
        <v>1068</v>
      </c>
      <c r="C115" s="10" t="s">
        <v>1065</v>
      </c>
      <c r="D115" s="4">
        <v>45528</v>
      </c>
      <c r="E115" s="10"/>
      <c r="F115" s="10" t="s">
        <v>1066</v>
      </c>
      <c r="G115" s="354" t="s">
        <v>1065</v>
      </c>
      <c r="H115" s="355"/>
      <c r="I115" s="356"/>
      <c r="J115" s="45" t="s">
        <v>355</v>
      </c>
      <c r="K115" s="45"/>
      <c r="L115" s="45" t="s">
        <v>356</v>
      </c>
      <c r="M115" s="301">
        <v>537</v>
      </c>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20.5" thickBot="1">
      <c r="A117" s="347"/>
      <c r="B117" s="11" t="s">
        <v>1054</v>
      </c>
      <c r="C117" s="11" t="s">
        <v>1065</v>
      </c>
      <c r="D117" s="53">
        <v>45529</v>
      </c>
      <c r="E117" s="13" t="s">
        <v>364</v>
      </c>
      <c r="F117" s="14" t="s">
        <v>1064</v>
      </c>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20.5" thickBot="1">
      <c r="A119" s="346"/>
      <c r="B119" s="10" t="s">
        <v>1067</v>
      </c>
      <c r="C119" s="10" t="s">
        <v>1065</v>
      </c>
      <c r="D119" s="4">
        <v>45528</v>
      </c>
      <c r="E119" s="10"/>
      <c r="F119" s="10" t="s">
        <v>1066</v>
      </c>
      <c r="G119" s="354" t="s">
        <v>1065</v>
      </c>
      <c r="H119" s="355"/>
      <c r="I119" s="356"/>
      <c r="J119" s="45" t="s">
        <v>355</v>
      </c>
      <c r="K119" s="45"/>
      <c r="L119" s="45" t="s">
        <v>356</v>
      </c>
      <c r="M119" s="301">
        <v>537</v>
      </c>
      <c r="N119" s="2"/>
      <c r="V119" s="52"/>
    </row>
    <row r="120" spans="1:22" ht="21.5" thickBot="1">
      <c r="A120" s="346"/>
      <c r="B120" s="55" t="s">
        <v>357</v>
      </c>
      <c r="C120" s="55" t="s">
        <v>358</v>
      </c>
      <c r="D120" s="55" t="s">
        <v>359</v>
      </c>
      <c r="E120" s="348" t="s">
        <v>360</v>
      </c>
      <c r="F120" s="348"/>
      <c r="G120" s="357"/>
      <c r="H120" s="358"/>
      <c r="I120" s="359"/>
      <c r="J120" s="15" t="s">
        <v>1061</v>
      </c>
      <c r="K120" s="16"/>
      <c r="L120" s="16" t="s">
        <v>356</v>
      </c>
      <c r="M120" s="300">
        <v>150</v>
      </c>
      <c r="N120" s="2"/>
      <c r="V120" s="52"/>
    </row>
    <row r="121" spans="1:22" ht="20.5" thickBot="1">
      <c r="A121" s="347"/>
      <c r="B121" s="11" t="s">
        <v>1054</v>
      </c>
      <c r="C121" s="11" t="s">
        <v>1065</v>
      </c>
      <c r="D121" s="53">
        <v>45529</v>
      </c>
      <c r="E121" s="13" t="s">
        <v>364</v>
      </c>
      <c r="F121" s="14" t="s">
        <v>1064</v>
      </c>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t="s">
        <v>1063</v>
      </c>
      <c r="C123" s="10" t="s">
        <v>1048</v>
      </c>
      <c r="D123" s="4">
        <v>45562</v>
      </c>
      <c r="E123" s="10"/>
      <c r="F123" s="10" t="s">
        <v>1051</v>
      </c>
      <c r="G123" s="354" t="s">
        <v>1048</v>
      </c>
      <c r="H123" s="355"/>
      <c r="I123" s="356"/>
      <c r="J123" s="45" t="s">
        <v>355</v>
      </c>
      <c r="K123" s="45"/>
      <c r="L123" s="45" t="s">
        <v>356</v>
      </c>
      <c r="M123" s="301">
        <v>696</v>
      </c>
      <c r="N123" s="2"/>
      <c r="V123" s="52"/>
    </row>
    <row r="124" spans="1:22" ht="21.5" thickBot="1">
      <c r="A124" s="346"/>
      <c r="B124" s="55" t="s">
        <v>357</v>
      </c>
      <c r="C124" s="55" t="s">
        <v>358</v>
      </c>
      <c r="D124" s="55" t="s">
        <v>359</v>
      </c>
      <c r="E124" s="348" t="s">
        <v>360</v>
      </c>
      <c r="F124" s="348"/>
      <c r="G124" s="357"/>
      <c r="H124" s="358"/>
      <c r="I124" s="359"/>
      <c r="J124" s="15" t="s">
        <v>1061</v>
      </c>
      <c r="K124" s="16"/>
      <c r="L124" s="16" t="s">
        <v>356</v>
      </c>
      <c r="M124" s="300">
        <v>275</v>
      </c>
      <c r="N124" s="2"/>
      <c r="V124" s="52"/>
    </row>
    <row r="125" spans="1:22" ht="20.5" thickBot="1">
      <c r="A125" s="347"/>
      <c r="B125" s="11" t="s">
        <v>1056</v>
      </c>
      <c r="C125" s="11" t="s">
        <v>1048</v>
      </c>
      <c r="D125" s="53">
        <v>45564</v>
      </c>
      <c r="E125" s="13" t="s">
        <v>364</v>
      </c>
      <c r="F125" s="14" t="s">
        <v>1047</v>
      </c>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t="s">
        <v>1062</v>
      </c>
      <c r="C127" s="10" t="s">
        <v>1048</v>
      </c>
      <c r="D127" s="4">
        <v>45562</v>
      </c>
      <c r="E127" s="10"/>
      <c r="F127" s="10" t="s">
        <v>1051</v>
      </c>
      <c r="G127" s="354" t="s">
        <v>1048</v>
      </c>
      <c r="H127" s="355"/>
      <c r="I127" s="356"/>
      <c r="J127" s="45" t="s">
        <v>355</v>
      </c>
      <c r="K127" s="45"/>
      <c r="L127" s="45" t="s">
        <v>356</v>
      </c>
      <c r="M127" s="301">
        <v>696</v>
      </c>
      <c r="N127" s="2"/>
      <c r="V127" s="52"/>
    </row>
    <row r="128" spans="1:22" ht="21.5" thickBot="1">
      <c r="A128" s="346"/>
      <c r="B128" s="55" t="s">
        <v>357</v>
      </c>
      <c r="C128" s="55" t="s">
        <v>358</v>
      </c>
      <c r="D128" s="55" t="s">
        <v>359</v>
      </c>
      <c r="E128" s="348" t="s">
        <v>360</v>
      </c>
      <c r="F128" s="348"/>
      <c r="G128" s="357"/>
      <c r="H128" s="358"/>
      <c r="I128" s="359"/>
      <c r="J128" s="15" t="s">
        <v>1061</v>
      </c>
      <c r="K128" s="16"/>
      <c r="L128" s="16" t="s">
        <v>356</v>
      </c>
      <c r="M128" s="300">
        <v>275</v>
      </c>
      <c r="N128" s="2"/>
      <c r="V128" s="52"/>
    </row>
    <row r="129" spans="1:22" ht="20.5" thickBot="1">
      <c r="A129" s="347"/>
      <c r="B129" s="11" t="s">
        <v>1056</v>
      </c>
      <c r="C129" s="11" t="s">
        <v>1048</v>
      </c>
      <c r="D129" s="53">
        <v>45564</v>
      </c>
      <c r="E129" s="13" t="s">
        <v>364</v>
      </c>
      <c r="F129" s="14" t="s">
        <v>1047</v>
      </c>
      <c r="G129" s="351"/>
      <c r="H129" s="352"/>
      <c r="I129" s="353"/>
      <c r="J129" s="15" t="s">
        <v>378</v>
      </c>
      <c r="K129" s="16"/>
      <c r="L129" s="16"/>
      <c r="M129" s="300"/>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t="s">
        <v>1060</v>
      </c>
      <c r="C131" s="10" t="s">
        <v>1048</v>
      </c>
      <c r="D131" s="4">
        <v>45562</v>
      </c>
      <c r="E131" s="10"/>
      <c r="F131" s="10" t="s">
        <v>1051</v>
      </c>
      <c r="G131" s="354" t="s">
        <v>1048</v>
      </c>
      <c r="H131" s="355"/>
      <c r="I131" s="356"/>
      <c r="J131" s="45" t="s">
        <v>355</v>
      </c>
      <c r="K131" s="45"/>
      <c r="L131" s="45" t="s">
        <v>356</v>
      </c>
      <c r="M131" s="301">
        <v>696</v>
      </c>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20.5" thickBot="1">
      <c r="A133" s="347"/>
      <c r="B133" s="11" t="s">
        <v>1056</v>
      </c>
      <c r="C133" s="11" t="s">
        <v>1048</v>
      </c>
      <c r="D133" s="53">
        <v>45564</v>
      </c>
      <c r="E133" s="13" t="s">
        <v>364</v>
      </c>
      <c r="F133" s="14" t="s">
        <v>1047</v>
      </c>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t="s">
        <v>1059</v>
      </c>
      <c r="C135" s="10" t="s">
        <v>1048</v>
      </c>
      <c r="D135" s="4">
        <v>45562</v>
      </c>
      <c r="E135" s="10"/>
      <c r="F135" s="10" t="s">
        <v>1051</v>
      </c>
      <c r="G135" s="354" t="s">
        <v>1048</v>
      </c>
      <c r="H135" s="355"/>
      <c r="I135" s="356"/>
      <c r="J135" s="45" t="s">
        <v>355</v>
      </c>
      <c r="K135" s="45"/>
      <c r="L135" s="45" t="s">
        <v>356</v>
      </c>
      <c r="M135" s="301">
        <v>696</v>
      </c>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20.5" thickBot="1">
      <c r="A137" s="347"/>
      <c r="B137" s="11" t="s">
        <v>1056</v>
      </c>
      <c r="C137" s="11" t="s">
        <v>1048</v>
      </c>
      <c r="D137" s="53">
        <v>45564</v>
      </c>
      <c r="E137" s="13" t="s">
        <v>364</v>
      </c>
      <c r="F137" s="14" t="s">
        <v>1047</v>
      </c>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t="s">
        <v>1058</v>
      </c>
      <c r="C139" s="10" t="s">
        <v>1048</v>
      </c>
      <c r="D139" s="4">
        <v>45562</v>
      </c>
      <c r="E139" s="10"/>
      <c r="F139" s="10" t="s">
        <v>1051</v>
      </c>
      <c r="G139" s="354" t="s">
        <v>1048</v>
      </c>
      <c r="H139" s="355"/>
      <c r="I139" s="356"/>
      <c r="J139" s="45" t="s">
        <v>355</v>
      </c>
      <c r="K139" s="45"/>
      <c r="L139" s="45" t="s">
        <v>356</v>
      </c>
      <c r="M139" s="301">
        <v>696</v>
      </c>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20.5" thickBot="1">
      <c r="A141" s="347"/>
      <c r="B141" s="11" t="s">
        <v>1056</v>
      </c>
      <c r="C141" s="11" t="s">
        <v>1048</v>
      </c>
      <c r="D141" s="53">
        <v>45564</v>
      </c>
      <c r="E141" s="13" t="s">
        <v>364</v>
      </c>
      <c r="F141" s="14" t="s">
        <v>1047</v>
      </c>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t="s">
        <v>1057</v>
      </c>
      <c r="C143" s="10" t="s">
        <v>1048</v>
      </c>
      <c r="D143" s="4">
        <v>45562</v>
      </c>
      <c r="E143" s="10"/>
      <c r="F143" s="10" t="s">
        <v>1051</v>
      </c>
      <c r="G143" s="354" t="s">
        <v>1048</v>
      </c>
      <c r="H143" s="355"/>
      <c r="I143" s="356"/>
      <c r="J143" s="45" t="s">
        <v>355</v>
      </c>
      <c r="K143" s="45"/>
      <c r="L143" s="45" t="s">
        <v>356</v>
      </c>
      <c r="M143" s="301">
        <v>696</v>
      </c>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20.5" thickBot="1">
      <c r="A145" s="347"/>
      <c r="B145" s="11" t="s">
        <v>1056</v>
      </c>
      <c r="C145" s="11" t="s">
        <v>1048</v>
      </c>
      <c r="D145" s="53">
        <v>45564</v>
      </c>
      <c r="E145" s="13" t="s">
        <v>364</v>
      </c>
      <c r="F145" s="14" t="s">
        <v>1047</v>
      </c>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t="s">
        <v>1055</v>
      </c>
      <c r="C147" s="10" t="s">
        <v>1048</v>
      </c>
      <c r="D147" s="4">
        <v>45562</v>
      </c>
      <c r="E147" s="10"/>
      <c r="F147" s="10" t="s">
        <v>1051</v>
      </c>
      <c r="G147" s="354" t="s">
        <v>1048</v>
      </c>
      <c r="H147" s="355"/>
      <c r="I147" s="356"/>
      <c r="J147" s="45" t="s">
        <v>355</v>
      </c>
      <c r="K147" s="45"/>
      <c r="L147" s="45" t="s">
        <v>356</v>
      </c>
      <c r="M147" s="301">
        <v>696</v>
      </c>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20.5" thickBot="1">
      <c r="A149" s="347"/>
      <c r="B149" s="11" t="s">
        <v>1054</v>
      </c>
      <c r="C149" s="11" t="s">
        <v>1048</v>
      </c>
      <c r="D149" s="53">
        <v>45564</v>
      </c>
      <c r="E149" s="13" t="s">
        <v>364</v>
      </c>
      <c r="F149" s="14" t="s">
        <v>1047</v>
      </c>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t="s">
        <v>1053</v>
      </c>
      <c r="C151" s="10" t="s">
        <v>1048</v>
      </c>
      <c r="D151" s="4">
        <v>45562</v>
      </c>
      <c r="E151" s="10"/>
      <c r="F151" s="10" t="s">
        <v>1051</v>
      </c>
      <c r="G151" s="354" t="s">
        <v>1048</v>
      </c>
      <c r="H151" s="355"/>
      <c r="I151" s="356"/>
      <c r="J151" s="45" t="s">
        <v>355</v>
      </c>
      <c r="K151" s="45"/>
      <c r="L151" s="45" t="s">
        <v>356</v>
      </c>
      <c r="M151" s="301">
        <v>696</v>
      </c>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20.5" thickBot="1">
      <c r="A153" s="347"/>
      <c r="B153" s="11" t="s">
        <v>1049</v>
      </c>
      <c r="C153" s="11" t="s">
        <v>1048</v>
      </c>
      <c r="D153" s="53">
        <v>45564</v>
      </c>
      <c r="E153" s="13" t="s">
        <v>364</v>
      </c>
      <c r="F153" s="14" t="s">
        <v>1047</v>
      </c>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t="s">
        <v>1052</v>
      </c>
      <c r="C155" s="10" t="s">
        <v>1048</v>
      </c>
      <c r="D155" s="4">
        <v>45562</v>
      </c>
      <c r="E155" s="10"/>
      <c r="F155" s="10" t="s">
        <v>1051</v>
      </c>
      <c r="G155" s="354" t="s">
        <v>1048</v>
      </c>
      <c r="H155" s="355"/>
      <c r="I155" s="356"/>
      <c r="J155" s="45" t="s">
        <v>355</v>
      </c>
      <c r="K155" s="45"/>
      <c r="L155" s="45" t="s">
        <v>356</v>
      </c>
      <c r="M155" s="301">
        <v>696</v>
      </c>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20.5" thickBot="1">
      <c r="A157" s="347"/>
      <c r="B157" s="11" t="s">
        <v>1049</v>
      </c>
      <c r="C157" s="11" t="s">
        <v>1048</v>
      </c>
      <c r="D157" s="53">
        <v>45564</v>
      </c>
      <c r="E157" s="13" t="s">
        <v>364</v>
      </c>
      <c r="F157" s="14" t="s">
        <v>1047</v>
      </c>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20.5" thickBot="1">
      <c r="A159" s="346"/>
      <c r="B159" s="10" t="s">
        <v>1050</v>
      </c>
      <c r="C159" s="10" t="s">
        <v>1048</v>
      </c>
      <c r="D159" s="4">
        <v>45562</v>
      </c>
      <c r="E159" s="10"/>
      <c r="F159" s="10" t="s">
        <v>1047</v>
      </c>
      <c r="G159" s="354" t="s">
        <v>1048</v>
      </c>
      <c r="H159" s="355"/>
      <c r="I159" s="356"/>
      <c r="J159" s="45" t="s">
        <v>355</v>
      </c>
      <c r="K159" s="45"/>
      <c r="L159" s="45" t="s">
        <v>356</v>
      </c>
      <c r="M159" s="301">
        <v>696</v>
      </c>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20.5" thickBot="1">
      <c r="A161" s="347"/>
      <c r="B161" s="11" t="s">
        <v>1049</v>
      </c>
      <c r="C161" s="11" t="s">
        <v>1048</v>
      </c>
      <c r="D161" s="53">
        <v>45564</v>
      </c>
      <c r="E161" s="13" t="s">
        <v>364</v>
      </c>
      <c r="F161" s="10" t="s">
        <v>1047</v>
      </c>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t="s">
        <v>1046</v>
      </c>
      <c r="C163" s="10" t="s">
        <v>1044</v>
      </c>
      <c r="D163" s="4">
        <v>45499</v>
      </c>
      <c r="E163" s="10"/>
      <c r="F163" s="10" t="s">
        <v>1043</v>
      </c>
      <c r="G163" s="354" t="s">
        <v>1025</v>
      </c>
      <c r="H163" s="355"/>
      <c r="I163" s="356"/>
      <c r="J163" s="45" t="s">
        <v>1024</v>
      </c>
      <c r="K163" s="45"/>
      <c r="L163" s="45" t="s">
        <v>356</v>
      </c>
      <c r="M163" s="301">
        <v>658</v>
      </c>
      <c r="N163" s="2"/>
      <c r="V163" s="52"/>
    </row>
    <row r="164" spans="1:22" ht="21.5" thickBot="1">
      <c r="A164" s="346"/>
      <c r="B164" s="55" t="s">
        <v>357</v>
      </c>
      <c r="C164" s="55" t="s">
        <v>358</v>
      </c>
      <c r="D164" s="55" t="s">
        <v>359</v>
      </c>
      <c r="E164" s="348" t="s">
        <v>360</v>
      </c>
      <c r="F164" s="348"/>
      <c r="G164" s="357"/>
      <c r="H164" s="358"/>
      <c r="I164" s="359"/>
      <c r="J164" s="15" t="s">
        <v>1030</v>
      </c>
      <c r="K164" s="16"/>
      <c r="L164" s="16" t="s">
        <v>356</v>
      </c>
      <c r="M164" s="300">
        <v>216</v>
      </c>
      <c r="N164" s="2"/>
      <c r="V164" s="52"/>
    </row>
    <row r="165" spans="1:22" ht="13" thickBot="1">
      <c r="A165" s="347"/>
      <c r="B165" s="11" t="s">
        <v>1034</v>
      </c>
      <c r="C165" s="10" t="s">
        <v>1042</v>
      </c>
      <c r="D165" s="53">
        <v>45501</v>
      </c>
      <c r="E165" s="13" t="s">
        <v>364</v>
      </c>
      <c r="F165" s="302" t="s">
        <v>1041</v>
      </c>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t="s">
        <v>1045</v>
      </c>
      <c r="C167" s="10" t="s">
        <v>1044</v>
      </c>
      <c r="D167" s="4">
        <v>45499</v>
      </c>
      <c r="E167" s="10"/>
      <c r="F167" s="10" t="s">
        <v>1043</v>
      </c>
      <c r="G167" s="354" t="s">
        <v>1025</v>
      </c>
      <c r="H167" s="355"/>
      <c r="I167" s="356"/>
      <c r="J167" s="45" t="s">
        <v>1024</v>
      </c>
      <c r="K167" s="45"/>
      <c r="L167" s="45" t="s">
        <v>356</v>
      </c>
      <c r="M167" s="301">
        <v>658</v>
      </c>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t="s">
        <v>1034</v>
      </c>
      <c r="C169" s="10" t="s">
        <v>1042</v>
      </c>
      <c r="D169" s="53">
        <v>45501</v>
      </c>
      <c r="E169" s="13" t="s">
        <v>364</v>
      </c>
      <c r="F169" s="302" t="s">
        <v>1041</v>
      </c>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t="s">
        <v>1040</v>
      </c>
      <c r="C171" s="10" t="s">
        <v>1037</v>
      </c>
      <c r="D171" s="4">
        <v>45527</v>
      </c>
      <c r="E171" s="10"/>
      <c r="F171" s="10" t="s">
        <v>1036</v>
      </c>
      <c r="G171" s="354" t="s">
        <v>1025</v>
      </c>
      <c r="H171" s="355"/>
      <c r="I171" s="356"/>
      <c r="J171" s="45" t="s">
        <v>1024</v>
      </c>
      <c r="K171" s="45"/>
      <c r="L171" s="45" t="s">
        <v>356</v>
      </c>
      <c r="M171" s="301">
        <v>250</v>
      </c>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20.5" thickBot="1">
      <c r="A173" s="347"/>
      <c r="B173" s="11" t="s">
        <v>1034</v>
      </c>
      <c r="C173" s="10" t="s">
        <v>1033</v>
      </c>
      <c r="D173" s="53">
        <v>45529</v>
      </c>
      <c r="E173" s="13" t="s">
        <v>364</v>
      </c>
      <c r="F173" s="14" t="s">
        <v>1032</v>
      </c>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t="s">
        <v>1039</v>
      </c>
      <c r="C175" s="10" t="s">
        <v>1037</v>
      </c>
      <c r="D175" s="4">
        <v>45527</v>
      </c>
      <c r="E175" s="10"/>
      <c r="F175" s="10" t="s">
        <v>1036</v>
      </c>
      <c r="G175" s="354" t="s">
        <v>1035</v>
      </c>
      <c r="H175" s="355"/>
      <c r="I175" s="356"/>
      <c r="J175" s="45" t="s">
        <v>1024</v>
      </c>
      <c r="K175" s="45"/>
      <c r="L175" s="45" t="s">
        <v>356</v>
      </c>
      <c r="M175" s="301">
        <v>250</v>
      </c>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20.5" thickBot="1">
      <c r="A177" s="347"/>
      <c r="B177" s="11" t="s">
        <v>1034</v>
      </c>
      <c r="C177" s="10" t="s">
        <v>1033</v>
      </c>
      <c r="D177" s="53">
        <v>45529</v>
      </c>
      <c r="E177" s="13" t="s">
        <v>364</v>
      </c>
      <c r="F177" s="14" t="s">
        <v>1032</v>
      </c>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t="s">
        <v>1038</v>
      </c>
      <c r="C179" s="10" t="s">
        <v>1037</v>
      </c>
      <c r="D179" s="4">
        <v>45527</v>
      </c>
      <c r="E179" s="10"/>
      <c r="F179" s="10" t="s">
        <v>1036</v>
      </c>
      <c r="G179" s="354" t="s">
        <v>1035</v>
      </c>
      <c r="H179" s="355"/>
      <c r="I179" s="356"/>
      <c r="J179" s="45" t="s">
        <v>1024</v>
      </c>
      <c r="K179" s="45"/>
      <c r="L179" s="45" t="s">
        <v>356</v>
      </c>
      <c r="M179" s="301">
        <v>250</v>
      </c>
      <c r="N179" s="2"/>
      <c r="V179" s="52" t="str">
        <f>G179</f>
        <v>NASCAR 400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20.5" thickBot="1">
      <c r="A181" s="347"/>
      <c r="B181" s="11" t="s">
        <v>1034</v>
      </c>
      <c r="C181" s="11" t="s">
        <v>1033</v>
      </c>
      <c r="D181" s="53">
        <v>45529</v>
      </c>
      <c r="E181" s="13" t="s">
        <v>364</v>
      </c>
      <c r="F181" s="14" t="s">
        <v>1032</v>
      </c>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t="s">
        <v>1031</v>
      </c>
      <c r="C183" s="10" t="s">
        <v>1027</v>
      </c>
      <c r="D183" s="4">
        <v>45464</v>
      </c>
      <c r="E183" s="10"/>
      <c r="F183" s="10" t="s">
        <v>1026</v>
      </c>
      <c r="G183" s="354" t="s">
        <v>1025</v>
      </c>
      <c r="H183" s="355"/>
      <c r="I183" s="356"/>
      <c r="J183" s="45" t="s">
        <v>1024</v>
      </c>
      <c r="K183" s="45"/>
      <c r="L183" s="45" t="s">
        <v>356</v>
      </c>
      <c r="M183" s="301">
        <v>210</v>
      </c>
      <c r="N183" s="2"/>
      <c r="V183" s="52" t="str">
        <f>G183</f>
        <v>Air Show</v>
      </c>
    </row>
    <row r="184" spans="1:22" ht="21.5" thickBot="1">
      <c r="A184" s="346"/>
      <c r="B184" s="55" t="s">
        <v>357</v>
      </c>
      <c r="C184" s="55" t="s">
        <v>358</v>
      </c>
      <c r="D184" s="55" t="s">
        <v>359</v>
      </c>
      <c r="E184" s="348" t="s">
        <v>360</v>
      </c>
      <c r="F184" s="348"/>
      <c r="G184" s="357"/>
      <c r="H184" s="358"/>
      <c r="I184" s="359"/>
      <c r="J184" s="15" t="s">
        <v>1030</v>
      </c>
      <c r="K184" s="16"/>
      <c r="L184" s="16" t="s">
        <v>356</v>
      </c>
      <c r="M184" s="300">
        <v>70</v>
      </c>
      <c r="N184" s="2"/>
      <c r="V184" s="52"/>
    </row>
    <row r="185" spans="1:22" ht="20.5" thickBot="1">
      <c r="A185" s="347"/>
      <c r="B185" s="11" t="s">
        <v>1029</v>
      </c>
      <c r="C185" s="11" t="s">
        <v>1022</v>
      </c>
      <c r="D185" s="53">
        <v>45466</v>
      </c>
      <c r="E185" s="13" t="s">
        <v>364</v>
      </c>
      <c r="F185" s="14" t="s">
        <v>1021</v>
      </c>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t="s">
        <v>1028</v>
      </c>
      <c r="C187" s="10" t="s">
        <v>1027</v>
      </c>
      <c r="D187" s="4">
        <v>45464</v>
      </c>
      <c r="E187" s="10"/>
      <c r="F187" s="10" t="s">
        <v>1026</v>
      </c>
      <c r="G187" s="354" t="s">
        <v>1025</v>
      </c>
      <c r="H187" s="355"/>
      <c r="I187" s="356"/>
      <c r="J187" s="45" t="s">
        <v>1024</v>
      </c>
      <c r="K187" s="45"/>
      <c r="L187" s="45" t="s">
        <v>356</v>
      </c>
      <c r="M187" s="301">
        <v>210</v>
      </c>
      <c r="N187" s="2"/>
      <c r="V187" s="52" t="str">
        <f>G187</f>
        <v>Air Show</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20.5" thickBot="1">
      <c r="A189" s="347"/>
      <c r="B189" s="11" t="s">
        <v>1023</v>
      </c>
      <c r="C189" s="11" t="s">
        <v>1022</v>
      </c>
      <c r="D189" s="53">
        <v>45466</v>
      </c>
      <c r="E189" s="13" t="s">
        <v>364</v>
      </c>
      <c r="F189" s="14" t="s">
        <v>1021</v>
      </c>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25.5" thickBot="1">
      <c r="A191" s="346"/>
      <c r="B191" s="10" t="s">
        <v>1020</v>
      </c>
      <c r="C191" s="10" t="s">
        <v>982</v>
      </c>
      <c r="D191" s="4">
        <v>45454</v>
      </c>
      <c r="E191" s="10"/>
      <c r="F191" s="10" t="s">
        <v>981</v>
      </c>
      <c r="G191" s="354" t="s">
        <v>978</v>
      </c>
      <c r="H191" s="355"/>
      <c r="I191" s="356"/>
      <c r="J191" s="45" t="s">
        <v>355</v>
      </c>
      <c r="K191" s="45"/>
      <c r="L191" s="45" t="s">
        <v>356</v>
      </c>
      <c r="M191" s="301">
        <v>240</v>
      </c>
      <c r="N191" s="2"/>
      <c r="V191" s="52" t="str">
        <f>G191</f>
        <v>Big Red Sub Club</v>
      </c>
    </row>
    <row r="192" spans="1:22" ht="21.5" thickBot="1">
      <c r="A192" s="346"/>
      <c r="B192" s="55" t="s">
        <v>357</v>
      </c>
      <c r="C192" s="55" t="s">
        <v>358</v>
      </c>
      <c r="D192" s="55" t="s">
        <v>359</v>
      </c>
      <c r="E192" s="348" t="s">
        <v>360</v>
      </c>
      <c r="F192" s="348"/>
      <c r="G192" s="357"/>
      <c r="H192" s="358"/>
      <c r="I192" s="359"/>
      <c r="J192" s="15" t="s">
        <v>980</v>
      </c>
      <c r="K192" s="16"/>
      <c r="L192" s="16" t="s">
        <v>356</v>
      </c>
      <c r="M192" s="300">
        <v>532</v>
      </c>
      <c r="N192" s="2"/>
      <c r="V192" s="52"/>
    </row>
    <row r="193" spans="1:22" ht="13" thickBot="1">
      <c r="A193" s="347"/>
      <c r="B193" s="11" t="s">
        <v>855</v>
      </c>
      <c r="C193" s="11" t="s">
        <v>978</v>
      </c>
      <c r="D193" s="53">
        <v>45461</v>
      </c>
      <c r="E193" s="13" t="s">
        <v>364</v>
      </c>
      <c r="F193" s="14" t="s">
        <v>1008</v>
      </c>
      <c r="G193" s="351"/>
      <c r="H193" s="352"/>
      <c r="I193" s="353"/>
      <c r="J193" s="15" t="s">
        <v>366</v>
      </c>
      <c r="K193" s="16"/>
      <c r="L193" s="16" t="s">
        <v>356</v>
      </c>
      <c r="M193" s="300">
        <v>80</v>
      </c>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25.5" thickBot="1">
      <c r="A195" s="346"/>
      <c r="B195" s="10" t="s">
        <v>1019</v>
      </c>
      <c r="C195" s="10" t="s">
        <v>982</v>
      </c>
      <c r="D195" s="4">
        <v>45454</v>
      </c>
      <c r="E195" s="10"/>
      <c r="F195" s="10" t="s">
        <v>981</v>
      </c>
      <c r="G195" s="354" t="s">
        <v>978</v>
      </c>
      <c r="H195" s="355"/>
      <c r="I195" s="356"/>
      <c r="J195" s="45" t="s">
        <v>355</v>
      </c>
      <c r="K195" s="45"/>
      <c r="L195" s="45" t="s">
        <v>356</v>
      </c>
      <c r="M195" s="301">
        <v>240</v>
      </c>
      <c r="N195" s="2"/>
      <c r="V195" s="52" t="str">
        <f>G195</f>
        <v>Big Red Sub Club</v>
      </c>
    </row>
    <row r="196" spans="1:22" ht="21.5" thickBot="1">
      <c r="A196" s="346"/>
      <c r="B196" s="55" t="s">
        <v>357</v>
      </c>
      <c r="C196" s="55" t="s">
        <v>358</v>
      </c>
      <c r="D196" s="55" t="s">
        <v>359</v>
      </c>
      <c r="E196" s="348" t="s">
        <v>360</v>
      </c>
      <c r="F196" s="348"/>
      <c r="G196" s="357"/>
      <c r="H196" s="358"/>
      <c r="I196" s="359"/>
      <c r="J196" s="15" t="s">
        <v>1018</v>
      </c>
      <c r="K196" s="16"/>
      <c r="L196" s="16" t="s">
        <v>356</v>
      </c>
      <c r="M196" s="300">
        <v>532</v>
      </c>
      <c r="N196" s="2"/>
      <c r="V196" s="52"/>
    </row>
    <row r="197" spans="1:22" ht="13" thickBot="1">
      <c r="A197" s="347"/>
      <c r="B197" s="11" t="s">
        <v>1017</v>
      </c>
      <c r="C197" s="11" t="s">
        <v>978</v>
      </c>
      <c r="D197" s="53">
        <v>45461</v>
      </c>
      <c r="E197" s="13" t="s">
        <v>364</v>
      </c>
      <c r="F197" s="14" t="s">
        <v>1008</v>
      </c>
      <c r="G197" s="351"/>
      <c r="H197" s="352"/>
      <c r="I197" s="353"/>
      <c r="J197" s="15" t="s">
        <v>366</v>
      </c>
      <c r="K197" s="16"/>
      <c r="L197" s="16" t="s">
        <v>356</v>
      </c>
      <c r="M197" s="300">
        <v>80</v>
      </c>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25.5" thickBot="1">
      <c r="A199" s="346"/>
      <c r="B199" s="10" t="s">
        <v>1016</v>
      </c>
      <c r="C199" s="10" t="s">
        <v>982</v>
      </c>
      <c r="D199" s="4">
        <v>45454</v>
      </c>
      <c r="E199" s="10"/>
      <c r="F199" s="10" t="s">
        <v>981</v>
      </c>
      <c r="G199" s="354" t="s">
        <v>978</v>
      </c>
      <c r="H199" s="355"/>
      <c r="I199" s="356"/>
      <c r="J199" s="45" t="s">
        <v>355</v>
      </c>
      <c r="K199" s="45"/>
      <c r="L199" s="45" t="s">
        <v>356</v>
      </c>
      <c r="M199" s="301">
        <v>240</v>
      </c>
      <c r="N199" s="2"/>
      <c r="V199" s="52" t="str">
        <f>G199</f>
        <v>Big Red Sub Club</v>
      </c>
    </row>
    <row r="200" spans="1:22" ht="21.5" thickBot="1">
      <c r="A200" s="346"/>
      <c r="B200" s="55" t="s">
        <v>357</v>
      </c>
      <c r="C200" s="55" t="s">
        <v>358</v>
      </c>
      <c r="D200" s="55" t="s">
        <v>359</v>
      </c>
      <c r="E200" s="348" t="s">
        <v>360</v>
      </c>
      <c r="F200" s="348"/>
      <c r="G200" s="357"/>
      <c r="H200" s="358"/>
      <c r="I200" s="359"/>
      <c r="J200" s="15" t="s">
        <v>980</v>
      </c>
      <c r="K200" s="16"/>
      <c r="L200" s="16" t="s">
        <v>356</v>
      </c>
      <c r="M200" s="300">
        <v>532</v>
      </c>
      <c r="N200" s="2"/>
      <c r="V200" s="52"/>
    </row>
    <row r="201" spans="1:22" ht="13" thickBot="1">
      <c r="A201" s="347"/>
      <c r="B201" s="11" t="s">
        <v>1015</v>
      </c>
      <c r="C201" s="11" t="s">
        <v>978</v>
      </c>
      <c r="D201" s="53">
        <v>45461</v>
      </c>
      <c r="E201" s="13" t="s">
        <v>364</v>
      </c>
      <c r="F201" s="14" t="s">
        <v>1008</v>
      </c>
      <c r="G201" s="351"/>
      <c r="H201" s="352"/>
      <c r="I201" s="353"/>
      <c r="J201" s="15" t="s">
        <v>366</v>
      </c>
      <c r="K201" s="16"/>
      <c r="L201" s="16" t="s">
        <v>356</v>
      </c>
      <c r="M201" s="300">
        <v>80</v>
      </c>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25.5" thickBot="1">
      <c r="A203" s="346"/>
      <c r="B203" s="10" t="s">
        <v>1014</v>
      </c>
      <c r="C203" s="10" t="s">
        <v>982</v>
      </c>
      <c r="D203" s="4">
        <v>45454</v>
      </c>
      <c r="E203" s="10"/>
      <c r="F203" s="10" t="s">
        <v>981</v>
      </c>
      <c r="G203" s="354" t="s">
        <v>978</v>
      </c>
      <c r="H203" s="355"/>
      <c r="I203" s="356"/>
      <c r="J203" s="45" t="s">
        <v>355</v>
      </c>
      <c r="K203" s="45"/>
      <c r="L203" s="45" t="s">
        <v>356</v>
      </c>
      <c r="M203" s="301">
        <v>240</v>
      </c>
      <c r="N203" s="2"/>
      <c r="V203" s="52" t="str">
        <f>G203</f>
        <v>Big Red Sub Club</v>
      </c>
    </row>
    <row r="204" spans="1:22" ht="21.5" thickBot="1">
      <c r="A204" s="346"/>
      <c r="B204" s="55" t="s">
        <v>357</v>
      </c>
      <c r="C204" s="55" t="s">
        <v>358</v>
      </c>
      <c r="D204" s="55" t="s">
        <v>359</v>
      </c>
      <c r="E204" s="348" t="s">
        <v>360</v>
      </c>
      <c r="F204" s="348"/>
      <c r="G204" s="357"/>
      <c r="H204" s="358"/>
      <c r="I204" s="359"/>
      <c r="J204" s="15" t="s">
        <v>980</v>
      </c>
      <c r="K204" s="16"/>
      <c r="L204" s="16" t="s">
        <v>356</v>
      </c>
      <c r="M204" s="300">
        <v>532</v>
      </c>
      <c r="N204" s="2"/>
      <c r="V204" s="52"/>
    </row>
    <row r="205" spans="1:22" ht="13" thickBot="1">
      <c r="A205" s="347"/>
      <c r="B205" s="11" t="s">
        <v>1013</v>
      </c>
      <c r="C205" s="11" t="s">
        <v>978</v>
      </c>
      <c r="D205" s="53">
        <v>45461</v>
      </c>
      <c r="E205" s="13" t="s">
        <v>364</v>
      </c>
      <c r="F205" s="14" t="s">
        <v>1008</v>
      </c>
      <c r="G205" s="351"/>
      <c r="H205" s="352"/>
      <c r="I205" s="353"/>
      <c r="J205" s="15" t="s">
        <v>366</v>
      </c>
      <c r="K205" s="16"/>
      <c r="L205" s="16" t="s">
        <v>356</v>
      </c>
      <c r="M205" s="300">
        <v>80</v>
      </c>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25.5" thickBot="1">
      <c r="A207" s="346"/>
      <c r="B207" s="10" t="s">
        <v>1012</v>
      </c>
      <c r="C207" s="10" t="s">
        <v>982</v>
      </c>
      <c r="D207" s="4">
        <v>45454</v>
      </c>
      <c r="E207" s="10"/>
      <c r="F207" s="10" t="s">
        <v>981</v>
      </c>
      <c r="G207" s="354" t="s">
        <v>978</v>
      </c>
      <c r="H207" s="355"/>
      <c r="I207" s="356"/>
      <c r="J207" s="45" t="s">
        <v>355</v>
      </c>
      <c r="K207" s="45"/>
      <c r="L207" s="45" t="s">
        <v>356</v>
      </c>
      <c r="M207" s="301">
        <v>240</v>
      </c>
      <c r="N207" s="2"/>
      <c r="V207" s="52" t="str">
        <f>G207</f>
        <v>Big Red Sub Club</v>
      </c>
    </row>
    <row r="208" spans="1:22" ht="21.5" thickBot="1">
      <c r="A208" s="346"/>
      <c r="B208" s="55" t="s">
        <v>357</v>
      </c>
      <c r="C208" s="55" t="s">
        <v>358</v>
      </c>
      <c r="D208" s="55" t="s">
        <v>359</v>
      </c>
      <c r="E208" s="348" t="s">
        <v>360</v>
      </c>
      <c r="F208" s="348"/>
      <c r="G208" s="357"/>
      <c r="H208" s="358"/>
      <c r="I208" s="359"/>
      <c r="J208" s="15" t="s">
        <v>980</v>
      </c>
      <c r="K208" s="16"/>
      <c r="L208" s="16" t="s">
        <v>356</v>
      </c>
      <c r="M208" s="300">
        <v>532</v>
      </c>
      <c r="N208" s="2"/>
      <c r="V208" s="52"/>
    </row>
    <row r="209" spans="1:22" ht="13" thickBot="1">
      <c r="A209" s="347"/>
      <c r="B209" s="11" t="s">
        <v>1011</v>
      </c>
      <c r="C209" s="11" t="s">
        <v>978</v>
      </c>
      <c r="D209" s="53">
        <v>45461</v>
      </c>
      <c r="E209" s="13" t="s">
        <v>364</v>
      </c>
      <c r="F209" s="14" t="s">
        <v>1008</v>
      </c>
      <c r="G209" s="351"/>
      <c r="H209" s="352"/>
      <c r="I209" s="353"/>
      <c r="J209" s="15" t="s">
        <v>366</v>
      </c>
      <c r="K209" s="16"/>
      <c r="L209" s="16" t="s">
        <v>356</v>
      </c>
      <c r="M209" s="300">
        <v>80</v>
      </c>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t="s">
        <v>1010</v>
      </c>
      <c r="C211" s="10" t="s">
        <v>982</v>
      </c>
      <c r="D211" s="4">
        <v>45454</v>
      </c>
      <c r="E211" s="10"/>
      <c r="F211" s="10" t="s">
        <v>981</v>
      </c>
      <c r="G211" s="354"/>
      <c r="H211" s="355"/>
      <c r="I211" s="356"/>
      <c r="J211" s="45" t="s">
        <v>355</v>
      </c>
      <c r="K211" s="45"/>
      <c r="L211" s="45" t="s">
        <v>356</v>
      </c>
      <c r="M211" s="301">
        <v>240</v>
      </c>
      <c r="N211" s="2"/>
      <c r="V211" s="52">
        <f>G211</f>
        <v>0</v>
      </c>
    </row>
    <row r="212" spans="1:22" ht="21.5" thickBot="1">
      <c r="A212" s="346"/>
      <c r="B212" s="55" t="s">
        <v>357</v>
      </c>
      <c r="C212" s="55" t="s">
        <v>358</v>
      </c>
      <c r="D212" s="55" t="s">
        <v>359</v>
      </c>
      <c r="E212" s="348" t="s">
        <v>360</v>
      </c>
      <c r="F212" s="348"/>
      <c r="G212" s="357"/>
      <c r="H212" s="358"/>
      <c r="I212" s="359"/>
      <c r="J212" s="15" t="s">
        <v>980</v>
      </c>
      <c r="K212" s="16"/>
      <c r="L212" s="16" t="s">
        <v>356</v>
      </c>
      <c r="M212" s="300">
        <v>532</v>
      </c>
      <c r="N212" s="2"/>
      <c r="V212" s="52"/>
    </row>
    <row r="213" spans="1:22" ht="13" thickBot="1">
      <c r="A213" s="347"/>
      <c r="B213" s="11" t="s">
        <v>1009</v>
      </c>
      <c r="C213" s="11" t="s">
        <v>978</v>
      </c>
      <c r="D213" s="53">
        <v>45461</v>
      </c>
      <c r="E213" s="13" t="s">
        <v>364</v>
      </c>
      <c r="F213" s="14" t="s">
        <v>1008</v>
      </c>
      <c r="G213" s="351"/>
      <c r="H213" s="352"/>
      <c r="I213" s="353"/>
      <c r="J213" s="15" t="s">
        <v>366</v>
      </c>
      <c r="K213" s="16"/>
      <c r="L213" s="16" t="s">
        <v>356</v>
      </c>
      <c r="M213" s="300">
        <v>80</v>
      </c>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25.5" thickBot="1">
      <c r="A215" s="346"/>
      <c r="B215" s="10" t="s">
        <v>1007</v>
      </c>
      <c r="C215" s="10" t="s">
        <v>1004</v>
      </c>
      <c r="D215" s="4">
        <v>45512</v>
      </c>
      <c r="E215" s="10"/>
      <c r="F215" s="10" t="s">
        <v>1003</v>
      </c>
      <c r="G215" s="354" t="s">
        <v>1001</v>
      </c>
      <c r="H215" s="355"/>
      <c r="I215" s="356"/>
      <c r="J215" s="45" t="s">
        <v>355</v>
      </c>
      <c r="K215" s="45"/>
      <c r="L215" s="45"/>
      <c r="M215" s="301">
        <v>0</v>
      </c>
      <c r="N215" s="2"/>
      <c r="V215" s="52" t="str">
        <f>G215</f>
        <v>Colorado Association</v>
      </c>
    </row>
    <row r="216" spans="1:22" ht="21.5" thickBot="1">
      <c r="A216" s="346"/>
      <c r="B216" s="55" t="s">
        <v>357</v>
      </c>
      <c r="C216" s="55" t="s">
        <v>358</v>
      </c>
      <c r="D216" s="55" t="s">
        <v>359</v>
      </c>
      <c r="E216" s="348" t="s">
        <v>360</v>
      </c>
      <c r="F216" s="348"/>
      <c r="G216" s="357"/>
      <c r="H216" s="358"/>
      <c r="I216" s="359"/>
      <c r="J216" s="15" t="s">
        <v>980</v>
      </c>
      <c r="K216" s="16" t="s">
        <v>356</v>
      </c>
      <c r="L216" s="16"/>
      <c r="M216" s="300">
        <v>822</v>
      </c>
      <c r="N216" s="2"/>
      <c r="V216" s="52"/>
    </row>
    <row r="217" spans="1:22" ht="13" thickBot="1">
      <c r="A217" s="347"/>
      <c r="B217" s="11" t="s">
        <v>1006</v>
      </c>
      <c r="C217" s="11" t="s">
        <v>1001</v>
      </c>
      <c r="D217" s="53">
        <v>45522</v>
      </c>
      <c r="E217" s="13" t="s">
        <v>364</v>
      </c>
      <c r="F217" s="14" t="s">
        <v>1000</v>
      </c>
      <c r="G217" s="351"/>
      <c r="H217" s="352"/>
      <c r="I217" s="353"/>
      <c r="J217" s="15" t="s">
        <v>366</v>
      </c>
      <c r="K217" s="16"/>
      <c r="L217" s="16"/>
      <c r="M217" s="300">
        <v>0</v>
      </c>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25.5" thickBot="1">
      <c r="A219" s="346"/>
      <c r="B219" s="10" t="s">
        <v>1005</v>
      </c>
      <c r="C219" s="10" t="s">
        <v>1004</v>
      </c>
      <c r="D219" s="4">
        <v>45512</v>
      </c>
      <c r="E219" s="10"/>
      <c r="F219" s="10" t="s">
        <v>1003</v>
      </c>
      <c r="G219" s="354" t="s">
        <v>1001</v>
      </c>
      <c r="H219" s="355"/>
      <c r="I219" s="356"/>
      <c r="J219" s="45" t="s">
        <v>355</v>
      </c>
      <c r="K219" s="45"/>
      <c r="L219" s="45"/>
      <c r="M219" s="301">
        <v>0</v>
      </c>
      <c r="N219" s="2"/>
      <c r="V219" s="52" t="str">
        <f>G219</f>
        <v>Colorado Association</v>
      </c>
    </row>
    <row r="220" spans="1:22" ht="21.5" thickBot="1">
      <c r="A220" s="346"/>
      <c r="B220" s="55" t="s">
        <v>357</v>
      </c>
      <c r="C220" s="55" t="s">
        <v>358</v>
      </c>
      <c r="D220" s="55" t="s">
        <v>359</v>
      </c>
      <c r="E220" s="348" t="s">
        <v>360</v>
      </c>
      <c r="F220" s="348"/>
      <c r="G220" s="357"/>
      <c r="H220" s="358"/>
      <c r="I220" s="359"/>
      <c r="J220" s="15" t="s">
        <v>980</v>
      </c>
      <c r="K220" s="16" t="s">
        <v>356</v>
      </c>
      <c r="L220" s="16"/>
      <c r="M220" s="300">
        <v>822</v>
      </c>
      <c r="N220" s="2"/>
      <c r="V220" s="52"/>
    </row>
    <row r="221" spans="1:22" ht="13" thickBot="1">
      <c r="A221" s="347"/>
      <c r="B221" s="11" t="s">
        <v>1002</v>
      </c>
      <c r="C221" s="11" t="s">
        <v>1001</v>
      </c>
      <c r="D221" s="53">
        <v>45522</v>
      </c>
      <c r="E221" s="13" t="s">
        <v>364</v>
      </c>
      <c r="F221" s="14" t="s">
        <v>1000</v>
      </c>
      <c r="G221" s="351"/>
      <c r="H221" s="352"/>
      <c r="I221" s="353"/>
      <c r="J221" s="15" t="s">
        <v>366</v>
      </c>
      <c r="K221" s="16"/>
      <c r="L221" s="16"/>
      <c r="M221" s="300">
        <v>0</v>
      </c>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t="s">
        <v>999</v>
      </c>
      <c r="C223" s="10" t="s">
        <v>998</v>
      </c>
      <c r="D223" s="4">
        <v>45524</v>
      </c>
      <c r="E223" s="10"/>
      <c r="F223" s="10" t="s">
        <v>997</v>
      </c>
      <c r="G223" s="354" t="s">
        <v>995</v>
      </c>
      <c r="H223" s="355"/>
      <c r="I223" s="356"/>
      <c r="J223" s="45" t="s">
        <v>355</v>
      </c>
      <c r="K223" s="45"/>
      <c r="L223" s="45" t="s">
        <v>356</v>
      </c>
      <c r="M223" s="301">
        <v>3125</v>
      </c>
      <c r="N223" s="2"/>
      <c r="V223" s="52" t="str">
        <f>G223</f>
        <v>Project Recover</v>
      </c>
    </row>
    <row r="224" spans="1:22" ht="21.5" thickBot="1">
      <c r="A224" s="346"/>
      <c r="B224" s="55" t="s">
        <v>357</v>
      </c>
      <c r="C224" s="55" t="s">
        <v>358</v>
      </c>
      <c r="D224" s="55" t="s">
        <v>359</v>
      </c>
      <c r="E224" s="348" t="s">
        <v>360</v>
      </c>
      <c r="F224" s="348"/>
      <c r="G224" s="357"/>
      <c r="H224" s="358"/>
      <c r="I224" s="359"/>
      <c r="J224" s="15" t="s">
        <v>361</v>
      </c>
      <c r="K224" s="16"/>
      <c r="L224" s="16" t="s">
        <v>356</v>
      </c>
      <c r="M224" s="300">
        <v>2950</v>
      </c>
      <c r="N224" s="2"/>
      <c r="V224" s="52"/>
    </row>
    <row r="225" spans="1:22" ht="13" thickBot="1">
      <c r="A225" s="347"/>
      <c r="B225" s="11" t="s">
        <v>996</v>
      </c>
      <c r="C225" s="11" t="s">
        <v>995</v>
      </c>
      <c r="D225" s="53">
        <v>45542</v>
      </c>
      <c r="E225" s="13" t="s">
        <v>364</v>
      </c>
      <c r="F225" s="14" t="s">
        <v>994</v>
      </c>
      <c r="G225" s="351"/>
      <c r="H225" s="352"/>
      <c r="I225" s="353"/>
      <c r="J225" s="15" t="s">
        <v>366</v>
      </c>
      <c r="K225" s="16"/>
      <c r="L225" s="16" t="s">
        <v>356</v>
      </c>
      <c r="M225" s="300">
        <v>855</v>
      </c>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25.5" thickBot="1">
      <c r="A227" s="346"/>
      <c r="B227" s="10" t="s">
        <v>993</v>
      </c>
      <c r="C227" s="10" t="s">
        <v>982</v>
      </c>
      <c r="D227" s="4">
        <v>45554</v>
      </c>
      <c r="E227" s="10"/>
      <c r="F227" s="10" t="s">
        <v>981</v>
      </c>
      <c r="G227" s="354" t="s">
        <v>978</v>
      </c>
      <c r="H227" s="355"/>
      <c r="I227" s="356"/>
      <c r="J227" s="45" t="s">
        <v>355</v>
      </c>
      <c r="K227" s="45"/>
      <c r="L227" s="45" t="s">
        <v>356</v>
      </c>
      <c r="M227" s="301">
        <v>384</v>
      </c>
      <c r="N227" s="2"/>
      <c r="V227" s="52" t="str">
        <f>G227</f>
        <v>Big Red Sub Club</v>
      </c>
    </row>
    <row r="228" spans="1:22" ht="21.5" thickBot="1">
      <c r="A228" s="346"/>
      <c r="B228" s="55" t="s">
        <v>357</v>
      </c>
      <c r="C228" s="55" t="s">
        <v>358</v>
      </c>
      <c r="D228" s="55" t="s">
        <v>359</v>
      </c>
      <c r="E228" s="348" t="s">
        <v>360</v>
      </c>
      <c r="F228" s="348"/>
      <c r="G228" s="357"/>
      <c r="H228" s="358"/>
      <c r="I228" s="359"/>
      <c r="J228" s="15" t="s">
        <v>980</v>
      </c>
      <c r="K228" s="16"/>
      <c r="L228" s="16" t="s">
        <v>356</v>
      </c>
      <c r="M228" s="300">
        <v>608</v>
      </c>
      <c r="N228" s="2"/>
      <c r="V228" s="52"/>
    </row>
    <row r="229" spans="1:22" ht="13" thickBot="1">
      <c r="A229" s="347"/>
      <c r="B229" s="11" t="s">
        <v>992</v>
      </c>
      <c r="C229" s="11" t="s">
        <v>978</v>
      </c>
      <c r="D229" s="53">
        <v>45559</v>
      </c>
      <c r="E229" s="13" t="s">
        <v>364</v>
      </c>
      <c r="F229" s="14" t="s">
        <v>977</v>
      </c>
      <c r="G229" s="351"/>
      <c r="H229" s="352"/>
      <c r="I229" s="353"/>
      <c r="J229" s="15" t="s">
        <v>366</v>
      </c>
      <c r="K229" s="16"/>
      <c r="L229" s="16" t="s">
        <v>356</v>
      </c>
      <c r="M229" s="300">
        <v>350</v>
      </c>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25.5" thickBot="1">
      <c r="A231" s="346"/>
      <c r="B231" s="10" t="s">
        <v>991</v>
      </c>
      <c r="C231" s="10" t="s">
        <v>982</v>
      </c>
      <c r="D231" s="4">
        <v>45554</v>
      </c>
      <c r="E231" s="10"/>
      <c r="F231" s="10" t="s">
        <v>981</v>
      </c>
      <c r="G231" s="354" t="s">
        <v>978</v>
      </c>
      <c r="H231" s="355"/>
      <c r="I231" s="356"/>
      <c r="J231" s="45" t="s">
        <v>355</v>
      </c>
      <c r="K231" s="45"/>
      <c r="L231" s="45" t="s">
        <v>356</v>
      </c>
      <c r="M231" s="301">
        <v>384</v>
      </c>
      <c r="N231" s="2"/>
      <c r="V231" s="52" t="str">
        <f>G231</f>
        <v>Big Red Sub Club</v>
      </c>
    </row>
    <row r="232" spans="1:22" ht="21.5" thickBot="1">
      <c r="A232" s="346"/>
      <c r="B232" s="55" t="s">
        <v>357</v>
      </c>
      <c r="C232" s="55" t="s">
        <v>358</v>
      </c>
      <c r="D232" s="55" t="s">
        <v>359</v>
      </c>
      <c r="E232" s="348" t="s">
        <v>360</v>
      </c>
      <c r="F232" s="348"/>
      <c r="G232" s="357"/>
      <c r="H232" s="358"/>
      <c r="I232" s="359"/>
      <c r="J232" s="15" t="s">
        <v>980</v>
      </c>
      <c r="K232" s="16"/>
      <c r="L232" s="16" t="s">
        <v>356</v>
      </c>
      <c r="M232" s="300">
        <v>608</v>
      </c>
      <c r="N232" s="2"/>
      <c r="V232" s="52"/>
    </row>
    <row r="233" spans="1:22" ht="13" thickBot="1">
      <c r="A233" s="347"/>
      <c r="B233" s="11" t="s">
        <v>990</v>
      </c>
      <c r="C233" s="11" t="s">
        <v>978</v>
      </c>
      <c r="D233" s="53">
        <v>45559</v>
      </c>
      <c r="E233" s="13" t="s">
        <v>364</v>
      </c>
      <c r="F233" s="14" t="s">
        <v>977</v>
      </c>
      <c r="G233" s="351"/>
      <c r="H233" s="352"/>
      <c r="I233" s="353"/>
      <c r="J233" s="15" t="s">
        <v>366</v>
      </c>
      <c r="K233" s="16"/>
      <c r="L233" s="16" t="s">
        <v>356</v>
      </c>
      <c r="M233" s="300">
        <v>350</v>
      </c>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25.5" thickBot="1">
      <c r="A235" s="346"/>
      <c r="B235" s="10" t="s">
        <v>989</v>
      </c>
      <c r="C235" s="10" t="s">
        <v>982</v>
      </c>
      <c r="D235" s="4">
        <v>45554</v>
      </c>
      <c r="E235" s="10"/>
      <c r="F235" s="10" t="s">
        <v>981</v>
      </c>
      <c r="G235" s="354" t="s">
        <v>978</v>
      </c>
      <c r="H235" s="355"/>
      <c r="I235" s="356"/>
      <c r="J235" s="45" t="s">
        <v>355</v>
      </c>
      <c r="K235" s="45"/>
      <c r="L235" s="45" t="s">
        <v>356</v>
      </c>
      <c r="M235" s="301">
        <v>384</v>
      </c>
      <c r="N235" s="2"/>
      <c r="V235" s="52" t="str">
        <f>G235</f>
        <v>Big Red Sub Club</v>
      </c>
    </row>
    <row r="236" spans="1:22" ht="21.5" thickBot="1">
      <c r="A236" s="346"/>
      <c r="B236" s="55" t="s">
        <v>357</v>
      </c>
      <c r="C236" s="55" t="s">
        <v>358</v>
      </c>
      <c r="D236" s="55" t="s">
        <v>359</v>
      </c>
      <c r="E236" s="348" t="s">
        <v>360</v>
      </c>
      <c r="F236" s="348"/>
      <c r="G236" s="357"/>
      <c r="H236" s="358"/>
      <c r="I236" s="359"/>
      <c r="J236" s="15" t="s">
        <v>980</v>
      </c>
      <c r="K236" s="16"/>
      <c r="L236" s="16" t="s">
        <v>356</v>
      </c>
      <c r="M236" s="300">
        <v>608</v>
      </c>
      <c r="N236" s="2"/>
      <c r="V236" s="52"/>
    </row>
    <row r="237" spans="1:22" ht="13" thickBot="1">
      <c r="A237" s="347"/>
      <c r="B237" s="11" t="s">
        <v>988</v>
      </c>
      <c r="C237" s="11" t="s">
        <v>978</v>
      </c>
      <c r="D237" s="53">
        <v>45559</v>
      </c>
      <c r="E237" s="13" t="s">
        <v>364</v>
      </c>
      <c r="F237" s="14" t="s">
        <v>977</v>
      </c>
      <c r="G237" s="351"/>
      <c r="H237" s="352"/>
      <c r="I237" s="353"/>
      <c r="J237" s="15" t="s">
        <v>366</v>
      </c>
      <c r="K237" s="16"/>
      <c r="L237" s="16" t="s">
        <v>356</v>
      </c>
      <c r="M237" s="300">
        <v>350</v>
      </c>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25.5" thickBot="1">
      <c r="A239" s="346"/>
      <c r="B239" s="10" t="s">
        <v>987</v>
      </c>
      <c r="C239" s="10" t="s">
        <v>982</v>
      </c>
      <c r="D239" s="4">
        <v>45554</v>
      </c>
      <c r="E239" s="10"/>
      <c r="F239" s="10" t="s">
        <v>981</v>
      </c>
      <c r="G239" s="354" t="s">
        <v>978</v>
      </c>
      <c r="H239" s="355"/>
      <c r="I239" s="356"/>
      <c r="J239" s="45" t="s">
        <v>355</v>
      </c>
      <c r="K239" s="45"/>
      <c r="L239" s="45" t="s">
        <v>356</v>
      </c>
      <c r="M239" s="301">
        <v>384</v>
      </c>
      <c r="N239" s="2"/>
      <c r="V239" s="52" t="str">
        <f>G239</f>
        <v>Big Red Sub Club</v>
      </c>
    </row>
    <row r="240" spans="1:22" ht="21.5" thickBot="1">
      <c r="A240" s="346"/>
      <c r="B240" s="55" t="s">
        <v>357</v>
      </c>
      <c r="C240" s="55" t="s">
        <v>358</v>
      </c>
      <c r="D240" s="55" t="s">
        <v>359</v>
      </c>
      <c r="E240" s="348" t="s">
        <v>360</v>
      </c>
      <c r="F240" s="348"/>
      <c r="G240" s="357"/>
      <c r="H240" s="358"/>
      <c r="I240" s="359"/>
      <c r="J240" s="15" t="s">
        <v>980</v>
      </c>
      <c r="K240" s="16"/>
      <c r="L240" s="16" t="s">
        <v>356</v>
      </c>
      <c r="M240" s="300">
        <v>608</v>
      </c>
      <c r="N240" s="2"/>
      <c r="V240" s="52"/>
    </row>
    <row r="241" spans="1:22" ht="13" thickBot="1">
      <c r="A241" s="347"/>
      <c r="B241" s="11" t="s">
        <v>986</v>
      </c>
      <c r="C241" s="11" t="s">
        <v>978</v>
      </c>
      <c r="D241" s="53">
        <v>45559</v>
      </c>
      <c r="E241" s="13" t="s">
        <v>364</v>
      </c>
      <c r="F241" s="14" t="s">
        <v>977</v>
      </c>
      <c r="G241" s="351"/>
      <c r="H241" s="352"/>
      <c r="I241" s="353"/>
      <c r="J241" s="15" t="s">
        <v>366</v>
      </c>
      <c r="K241" s="16"/>
      <c r="L241" s="16" t="s">
        <v>356</v>
      </c>
      <c r="M241" s="300">
        <v>350</v>
      </c>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25.5" thickBot="1">
      <c r="A243" s="346"/>
      <c r="B243" s="10" t="s">
        <v>985</v>
      </c>
      <c r="C243" s="10" t="s">
        <v>982</v>
      </c>
      <c r="D243" s="4">
        <v>45554</v>
      </c>
      <c r="E243" s="10"/>
      <c r="F243" s="10" t="s">
        <v>981</v>
      </c>
      <c r="G243" s="354" t="s">
        <v>978</v>
      </c>
      <c r="H243" s="355"/>
      <c r="I243" s="356"/>
      <c r="J243" s="45" t="s">
        <v>355</v>
      </c>
      <c r="K243" s="45"/>
      <c r="L243" s="45" t="s">
        <v>356</v>
      </c>
      <c r="M243" s="301">
        <v>384</v>
      </c>
      <c r="N243" s="2"/>
      <c r="V243" s="52" t="str">
        <f>G243</f>
        <v>Big Red Sub Club</v>
      </c>
    </row>
    <row r="244" spans="1:22" ht="21.5" thickBot="1">
      <c r="A244" s="346"/>
      <c r="B244" s="55" t="s">
        <v>357</v>
      </c>
      <c r="C244" s="55" t="s">
        <v>358</v>
      </c>
      <c r="D244" s="55" t="s">
        <v>359</v>
      </c>
      <c r="E244" s="348" t="s">
        <v>360</v>
      </c>
      <c r="F244" s="348"/>
      <c r="G244" s="357"/>
      <c r="H244" s="358"/>
      <c r="I244" s="359"/>
      <c r="J244" s="15" t="s">
        <v>980</v>
      </c>
      <c r="K244" s="16"/>
      <c r="L244" s="16" t="s">
        <v>356</v>
      </c>
      <c r="M244" s="300">
        <v>608</v>
      </c>
      <c r="N244" s="2"/>
      <c r="V244" s="52"/>
    </row>
    <row r="245" spans="1:22" ht="13" thickBot="1">
      <c r="A245" s="347"/>
      <c r="B245" s="11" t="s">
        <v>984</v>
      </c>
      <c r="C245" s="11" t="s">
        <v>978</v>
      </c>
      <c r="D245" s="53">
        <v>45559</v>
      </c>
      <c r="E245" s="13" t="s">
        <v>364</v>
      </c>
      <c r="F245" s="14" t="s">
        <v>977</v>
      </c>
      <c r="G245" s="351"/>
      <c r="H245" s="352"/>
      <c r="I245" s="353"/>
      <c r="J245" s="15" t="s">
        <v>366</v>
      </c>
      <c r="K245" s="16"/>
      <c r="L245" s="16" t="s">
        <v>356</v>
      </c>
      <c r="M245" s="300">
        <v>350</v>
      </c>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25.5" thickBot="1">
      <c r="A247" s="346"/>
      <c r="B247" s="10" t="s">
        <v>983</v>
      </c>
      <c r="C247" s="10" t="s">
        <v>982</v>
      </c>
      <c r="D247" s="4">
        <v>45554</v>
      </c>
      <c r="E247" s="10"/>
      <c r="F247" s="10" t="s">
        <v>981</v>
      </c>
      <c r="G247" s="354" t="s">
        <v>978</v>
      </c>
      <c r="H247" s="355"/>
      <c r="I247" s="356"/>
      <c r="J247" s="45" t="s">
        <v>355</v>
      </c>
      <c r="K247" s="45"/>
      <c r="L247" s="45" t="s">
        <v>356</v>
      </c>
      <c r="M247" s="301">
        <v>384</v>
      </c>
      <c r="N247" s="2"/>
      <c r="V247" s="52" t="str">
        <f>G247</f>
        <v>Big Red Sub Club</v>
      </c>
    </row>
    <row r="248" spans="1:22" ht="21.5" thickBot="1">
      <c r="A248" s="346"/>
      <c r="B248" s="55" t="s">
        <v>357</v>
      </c>
      <c r="C248" s="55" t="s">
        <v>358</v>
      </c>
      <c r="D248" s="55" t="s">
        <v>359</v>
      </c>
      <c r="E248" s="348" t="s">
        <v>360</v>
      </c>
      <c r="F248" s="348"/>
      <c r="G248" s="357"/>
      <c r="H248" s="358"/>
      <c r="I248" s="359"/>
      <c r="J248" s="15" t="s">
        <v>980</v>
      </c>
      <c r="K248" s="16"/>
      <c r="L248" s="16" t="s">
        <v>356</v>
      </c>
      <c r="M248" s="300">
        <v>608</v>
      </c>
      <c r="N248" s="2"/>
      <c r="V248" s="52"/>
    </row>
    <row r="249" spans="1:22" ht="13" thickBot="1">
      <c r="A249" s="347"/>
      <c r="B249" s="11" t="s">
        <v>979</v>
      </c>
      <c r="C249" s="11" t="s">
        <v>978</v>
      </c>
      <c r="D249" s="53">
        <v>45559</v>
      </c>
      <c r="E249" s="13" t="s">
        <v>364</v>
      </c>
      <c r="F249" s="14" t="s">
        <v>977</v>
      </c>
      <c r="G249" s="351"/>
      <c r="H249" s="352"/>
      <c r="I249" s="353"/>
      <c r="J249" s="15" t="s">
        <v>366</v>
      </c>
      <c r="K249" s="16"/>
      <c r="L249" s="16" t="s">
        <v>356</v>
      </c>
      <c r="M249" s="300">
        <v>350</v>
      </c>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36">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A42:A45"/>
    <mergeCell ref="E42:F42"/>
    <mergeCell ref="E44:F44"/>
    <mergeCell ref="A46:A49"/>
    <mergeCell ref="E46:F46"/>
    <mergeCell ref="E48:F48"/>
    <mergeCell ref="A34:A37"/>
    <mergeCell ref="A38:A41"/>
    <mergeCell ref="E38:F38"/>
    <mergeCell ref="E40:F40"/>
    <mergeCell ref="E34:F34"/>
    <mergeCell ref="E36:F36"/>
    <mergeCell ref="A98:A101"/>
    <mergeCell ref="E94:F94"/>
    <mergeCell ref="A86:A89"/>
    <mergeCell ref="E86:F86"/>
    <mergeCell ref="E142:F142"/>
    <mergeCell ref="E144:F144"/>
    <mergeCell ref="A146:A149"/>
    <mergeCell ref="E146:F146"/>
    <mergeCell ref="E138:F138"/>
    <mergeCell ref="A142:A145"/>
    <mergeCell ref="E148:F148"/>
    <mergeCell ref="A114:A117"/>
    <mergeCell ref="E114:F114"/>
    <mergeCell ref="A106:A109"/>
    <mergeCell ref="A118:A121"/>
    <mergeCell ref="A130:A133"/>
    <mergeCell ref="A134:A137"/>
    <mergeCell ref="E98:F98"/>
    <mergeCell ref="E100:F100"/>
    <mergeCell ref="E104:F104"/>
    <mergeCell ref="E404:F404"/>
    <mergeCell ref="E24:F24"/>
    <mergeCell ref="E22:F22"/>
    <mergeCell ref="E92:F92"/>
    <mergeCell ref="A94:A97"/>
    <mergeCell ref="A102:A105"/>
    <mergeCell ref="A158:A161"/>
    <mergeCell ref="E158:F158"/>
    <mergeCell ref="E160:F160"/>
    <mergeCell ref="A122:A125"/>
    <mergeCell ref="E122:F122"/>
    <mergeCell ref="E124:F124"/>
    <mergeCell ref="A126:A129"/>
    <mergeCell ref="E126:F126"/>
    <mergeCell ref="E152:F152"/>
    <mergeCell ref="A150:A153"/>
    <mergeCell ref="E76:F76"/>
    <mergeCell ref="A50:A53"/>
    <mergeCell ref="E50:F50"/>
    <mergeCell ref="A154:A157"/>
    <mergeCell ref="E154:F154"/>
    <mergeCell ref="E156:F156"/>
    <mergeCell ref="E150:F150"/>
    <mergeCell ref="A138:A141"/>
    <mergeCell ref="E378:F378"/>
    <mergeCell ref="A162:A165"/>
    <mergeCell ref="E162:F162"/>
    <mergeCell ref="E164:F164"/>
    <mergeCell ref="A186:A189"/>
    <mergeCell ref="A414:A417"/>
    <mergeCell ref="E414:F414"/>
    <mergeCell ref="A386:A389"/>
    <mergeCell ref="E386:F386"/>
    <mergeCell ref="E388:F388"/>
    <mergeCell ref="E364:F364"/>
    <mergeCell ref="E362:F362"/>
    <mergeCell ref="A382:A385"/>
    <mergeCell ref="E382:F382"/>
    <mergeCell ref="E384:F384"/>
    <mergeCell ref="E344:F344"/>
    <mergeCell ref="A346:A349"/>
    <mergeCell ref="E346:F346"/>
    <mergeCell ref="E304:F304"/>
    <mergeCell ref="A306:A309"/>
    <mergeCell ref="E306:F306"/>
    <mergeCell ref="E334:F334"/>
    <mergeCell ref="E416:F416"/>
    <mergeCell ref="E392:F392"/>
    <mergeCell ref="E402:F402"/>
    <mergeCell ref="A406:A409"/>
    <mergeCell ref="E406:F406"/>
    <mergeCell ref="E408:F408"/>
    <mergeCell ref="E390:F390"/>
    <mergeCell ref="A390:A393"/>
    <mergeCell ref="A362:A365"/>
    <mergeCell ref="A370:A373"/>
    <mergeCell ref="E370:F370"/>
    <mergeCell ref="E372:F372"/>
    <mergeCell ref="A374:A377"/>
    <mergeCell ref="E374:F374"/>
    <mergeCell ref="E376:F376"/>
    <mergeCell ref="A366:A369"/>
    <mergeCell ref="E366:F366"/>
    <mergeCell ref="E368:F368"/>
    <mergeCell ref="A394:A397"/>
    <mergeCell ref="E394:F394"/>
    <mergeCell ref="E396:F396"/>
    <mergeCell ref="A398:A401"/>
    <mergeCell ref="E398:F398"/>
    <mergeCell ref="E400:F400"/>
    <mergeCell ref="A402:A405"/>
    <mergeCell ref="A378:A381"/>
    <mergeCell ref="A78:A81"/>
    <mergeCell ref="E78:F78"/>
    <mergeCell ref="A410:A413"/>
    <mergeCell ref="E410:F410"/>
    <mergeCell ref="E412:F412"/>
    <mergeCell ref="A314:A317"/>
    <mergeCell ref="E314:F314"/>
    <mergeCell ref="E316:F316"/>
    <mergeCell ref="A318:A321"/>
    <mergeCell ref="E318:F318"/>
    <mergeCell ref="E140:F140"/>
    <mergeCell ref="E168:F168"/>
    <mergeCell ref="A170:A173"/>
    <mergeCell ref="E170:F170"/>
    <mergeCell ref="E172:F172"/>
    <mergeCell ref="A174:A177"/>
    <mergeCell ref="E174:F174"/>
    <mergeCell ref="A210:A213"/>
    <mergeCell ref="E210:F210"/>
    <mergeCell ref="E212:F212"/>
    <mergeCell ref="E322:F322"/>
    <mergeCell ref="E324:F324"/>
    <mergeCell ref="A326:A329"/>
    <mergeCell ref="E326:F326"/>
    <mergeCell ref="E116:F116"/>
    <mergeCell ref="E106:F106"/>
    <mergeCell ref="E108:F108"/>
    <mergeCell ref="A62:A65"/>
    <mergeCell ref="E62:F62"/>
    <mergeCell ref="E64:F64"/>
    <mergeCell ref="A66:A69"/>
    <mergeCell ref="E66:F66"/>
    <mergeCell ref="E118:F118"/>
    <mergeCell ref="A110:A113"/>
    <mergeCell ref="E110:F110"/>
    <mergeCell ref="E112:F112"/>
    <mergeCell ref="E88:F88"/>
    <mergeCell ref="A90:A93"/>
    <mergeCell ref="E90:F90"/>
    <mergeCell ref="E102:F102"/>
    <mergeCell ref="E96:F96"/>
    <mergeCell ref="A82:A85"/>
    <mergeCell ref="E82:F82"/>
    <mergeCell ref="E84:F84"/>
    <mergeCell ref="E68:F68"/>
    <mergeCell ref="E80:F80"/>
    <mergeCell ref="A74:A77"/>
    <mergeCell ref="E74:F74"/>
    <mergeCell ref="E128:F128"/>
    <mergeCell ref="E130:F130"/>
    <mergeCell ref="E132:F132"/>
    <mergeCell ref="E134:F134"/>
    <mergeCell ref="E136:F136"/>
    <mergeCell ref="G117:I117"/>
    <mergeCell ref="G133:I133"/>
    <mergeCell ref="G132:I132"/>
    <mergeCell ref="G130:H130"/>
    <mergeCell ref="G131:I131"/>
    <mergeCell ref="G118:H118"/>
    <mergeCell ref="G119:I119"/>
    <mergeCell ref="E120:F120"/>
    <mergeCell ref="E186:F186"/>
    <mergeCell ref="A218:A221"/>
    <mergeCell ref="A214:A217"/>
    <mergeCell ref="A166:A169"/>
    <mergeCell ref="E166:F166"/>
    <mergeCell ref="E176:F176"/>
    <mergeCell ref="A178:A181"/>
    <mergeCell ref="E178:F178"/>
    <mergeCell ref="E180:F180"/>
    <mergeCell ref="E218:F218"/>
    <mergeCell ref="A194:A197"/>
    <mergeCell ref="E194:F194"/>
    <mergeCell ref="E196:F196"/>
    <mergeCell ref="A198:A201"/>
    <mergeCell ref="E198:F198"/>
    <mergeCell ref="E206:F206"/>
    <mergeCell ref="E208:F208"/>
    <mergeCell ref="E184:F184"/>
    <mergeCell ref="A182:A185"/>
    <mergeCell ref="E182:F182"/>
    <mergeCell ref="E188:F188"/>
    <mergeCell ref="A190:A193"/>
    <mergeCell ref="E190:F190"/>
    <mergeCell ref="E192:F192"/>
    <mergeCell ref="E200:F200"/>
    <mergeCell ref="A202:A205"/>
    <mergeCell ref="E202:F202"/>
    <mergeCell ref="E204:F204"/>
    <mergeCell ref="A206:A209"/>
    <mergeCell ref="E220:F220"/>
    <mergeCell ref="A222:A225"/>
    <mergeCell ref="E222:F222"/>
    <mergeCell ref="A242:A245"/>
    <mergeCell ref="E242:F242"/>
    <mergeCell ref="E244:F244"/>
    <mergeCell ref="A254:A257"/>
    <mergeCell ref="E254:F254"/>
    <mergeCell ref="E256:F256"/>
    <mergeCell ref="E214:F214"/>
    <mergeCell ref="E216:F216"/>
    <mergeCell ref="E224:F224"/>
    <mergeCell ref="A226:A229"/>
    <mergeCell ref="E226:F226"/>
    <mergeCell ref="E228:F228"/>
    <mergeCell ref="A230:A233"/>
    <mergeCell ref="E230:F230"/>
    <mergeCell ref="E232:F232"/>
    <mergeCell ref="A238:A241"/>
    <mergeCell ref="E238:F238"/>
    <mergeCell ref="A234:A237"/>
    <mergeCell ref="E234:F234"/>
    <mergeCell ref="E236:F236"/>
    <mergeCell ref="A250:A253"/>
    <mergeCell ref="E250:F250"/>
    <mergeCell ref="E252:F252"/>
    <mergeCell ref="A246:A249"/>
    <mergeCell ref="E246:F246"/>
    <mergeCell ref="E240:F240"/>
    <mergeCell ref="E248:F248"/>
    <mergeCell ref="G267:I267"/>
    <mergeCell ref="E262:F262"/>
    <mergeCell ref="E264:F264"/>
    <mergeCell ref="G264:I264"/>
    <mergeCell ref="A266:A269"/>
    <mergeCell ref="E266:F266"/>
    <mergeCell ref="E268:F268"/>
    <mergeCell ref="E280:F280"/>
    <mergeCell ref="G261:I261"/>
    <mergeCell ref="G265:I265"/>
    <mergeCell ref="G268:I268"/>
    <mergeCell ref="G272:I272"/>
    <mergeCell ref="A270:A273"/>
    <mergeCell ref="E270:F270"/>
    <mergeCell ref="E272:F272"/>
    <mergeCell ref="G263:I263"/>
    <mergeCell ref="G266:H266"/>
    <mergeCell ref="G275:I275"/>
    <mergeCell ref="G278:H278"/>
    <mergeCell ref="G279:I279"/>
    <mergeCell ref="A258:A261"/>
    <mergeCell ref="E258:F258"/>
    <mergeCell ref="E260:F260"/>
    <mergeCell ref="A262:A265"/>
    <mergeCell ref="A274:A277"/>
    <mergeCell ref="E274:F274"/>
    <mergeCell ref="E276:F276"/>
    <mergeCell ref="A278:A281"/>
    <mergeCell ref="E278:F278"/>
    <mergeCell ref="A282:A285"/>
    <mergeCell ref="E282:F282"/>
    <mergeCell ref="E284:F284"/>
    <mergeCell ref="A286:A289"/>
    <mergeCell ref="E286:F286"/>
    <mergeCell ref="E288:F288"/>
    <mergeCell ref="A354:A357"/>
    <mergeCell ref="G325:I325"/>
    <mergeCell ref="G327:I327"/>
    <mergeCell ref="G300:I300"/>
    <mergeCell ref="G315:I315"/>
    <mergeCell ref="G318:H318"/>
    <mergeCell ref="G319:I319"/>
    <mergeCell ref="E294:F294"/>
    <mergeCell ref="A290:A293"/>
    <mergeCell ref="E290:F290"/>
    <mergeCell ref="E292:F292"/>
    <mergeCell ref="A294:A297"/>
    <mergeCell ref="E336:F336"/>
    <mergeCell ref="E350:F350"/>
    <mergeCell ref="E332:F332"/>
    <mergeCell ref="A334:A337"/>
    <mergeCell ref="E312:F312"/>
    <mergeCell ref="E308:F308"/>
    <mergeCell ref="A310:A313"/>
    <mergeCell ref="E310:F310"/>
    <mergeCell ref="E320:F320"/>
    <mergeCell ref="E352:F352"/>
    <mergeCell ref="A322:A325"/>
    <mergeCell ref="E300:F300"/>
    <mergeCell ref="A302:A305"/>
    <mergeCell ref="E302:F302"/>
    <mergeCell ref="A330:A333"/>
    <mergeCell ref="E330:F330"/>
    <mergeCell ref="G353:I353"/>
    <mergeCell ref="G344:I344"/>
    <mergeCell ref="G348:I348"/>
    <mergeCell ref="G352:I352"/>
    <mergeCell ref="A342:A345"/>
    <mergeCell ref="A338:A341"/>
    <mergeCell ref="A350:A353"/>
    <mergeCell ref="G322:H322"/>
    <mergeCell ref="G317:I317"/>
    <mergeCell ref="G321:I321"/>
    <mergeCell ref="E328:F328"/>
    <mergeCell ref="A54:A57"/>
    <mergeCell ref="A58:A61"/>
    <mergeCell ref="E60:F60"/>
    <mergeCell ref="A70:A73"/>
    <mergeCell ref="E70:F70"/>
    <mergeCell ref="G173:I173"/>
    <mergeCell ref="G177:I177"/>
    <mergeCell ref="G181:I181"/>
    <mergeCell ref="G356:I356"/>
    <mergeCell ref="G342:H342"/>
    <mergeCell ref="G343:I343"/>
    <mergeCell ref="G346:H346"/>
    <mergeCell ref="G347:I347"/>
    <mergeCell ref="G350:H350"/>
    <mergeCell ref="G333:I333"/>
    <mergeCell ref="G337:I337"/>
    <mergeCell ref="E348:F348"/>
    <mergeCell ref="G341:I341"/>
    <mergeCell ref="G345:I345"/>
    <mergeCell ref="G349:I349"/>
    <mergeCell ref="E342:F342"/>
    <mergeCell ref="E356:F356"/>
    <mergeCell ref="E338:F338"/>
    <mergeCell ref="E340:F340"/>
    <mergeCell ref="E380:F380"/>
    <mergeCell ref="A358:A361"/>
    <mergeCell ref="E358:F358"/>
    <mergeCell ref="E360:F360"/>
    <mergeCell ref="G61:I61"/>
    <mergeCell ref="G73:I73"/>
    <mergeCell ref="G70:H70"/>
    <mergeCell ref="G68:I68"/>
    <mergeCell ref="G74:H74"/>
    <mergeCell ref="G75:I75"/>
    <mergeCell ref="E354:F354"/>
    <mergeCell ref="G335:I335"/>
    <mergeCell ref="G338:H338"/>
    <mergeCell ref="G339:I339"/>
    <mergeCell ref="G336:I336"/>
    <mergeCell ref="G355:I355"/>
    <mergeCell ref="G340:I340"/>
    <mergeCell ref="G351:I351"/>
    <mergeCell ref="G354:H354"/>
    <mergeCell ref="E296:F296"/>
    <mergeCell ref="A298:A301"/>
    <mergeCell ref="E298:F298"/>
    <mergeCell ref="G197:I197"/>
    <mergeCell ref="G200:I200"/>
    <mergeCell ref="E52:F52"/>
    <mergeCell ref="E54:F54"/>
    <mergeCell ref="E56:F56"/>
    <mergeCell ref="E58:F58"/>
    <mergeCell ref="G40:I40"/>
    <mergeCell ref="G44:I44"/>
    <mergeCell ref="G48:I48"/>
    <mergeCell ref="G57:I57"/>
    <mergeCell ref="G31:I31"/>
    <mergeCell ref="G34:H34"/>
    <mergeCell ref="G35:I35"/>
    <mergeCell ref="G33:I33"/>
    <mergeCell ref="G37:I37"/>
    <mergeCell ref="G52:I52"/>
    <mergeCell ref="G56:I56"/>
    <mergeCell ref="G50:H50"/>
    <mergeCell ref="G51:I51"/>
    <mergeCell ref="G54:H54"/>
    <mergeCell ref="G55:I55"/>
    <mergeCell ref="G49:I49"/>
    <mergeCell ref="G38:H38"/>
    <mergeCell ref="G42:H42"/>
    <mergeCell ref="G43:I43"/>
    <mergeCell ref="G46:H46"/>
    <mergeCell ref="P2:S2"/>
    <mergeCell ref="P3:S3"/>
    <mergeCell ref="P4:S4"/>
    <mergeCell ref="J2:M4"/>
    <mergeCell ref="A5:M5"/>
    <mergeCell ref="A22:A25"/>
    <mergeCell ref="J9:J11"/>
    <mergeCell ref="E72:F72"/>
    <mergeCell ref="G53:I53"/>
    <mergeCell ref="A26:A29"/>
    <mergeCell ref="E26:F26"/>
    <mergeCell ref="E28:F28"/>
    <mergeCell ref="A30:A33"/>
    <mergeCell ref="E30:F30"/>
    <mergeCell ref="E32:F32"/>
    <mergeCell ref="G41:I41"/>
    <mergeCell ref="G45:I45"/>
    <mergeCell ref="E16:F16"/>
    <mergeCell ref="A18:A21"/>
    <mergeCell ref="E18:F18"/>
    <mergeCell ref="E20:F20"/>
    <mergeCell ref="G71:I71"/>
    <mergeCell ref="G65:I65"/>
    <mergeCell ref="G69:I69"/>
    <mergeCell ref="E14:F14"/>
    <mergeCell ref="B12:B13"/>
    <mergeCell ref="A6:A13"/>
    <mergeCell ref="B8:N8"/>
    <mergeCell ref="B6:J7"/>
    <mergeCell ref="K12:K13"/>
    <mergeCell ref="L12:L13"/>
    <mergeCell ref="C12:C13"/>
    <mergeCell ref="D12:D13"/>
    <mergeCell ref="G12:I13"/>
    <mergeCell ref="M12:M13"/>
    <mergeCell ref="D11:F11"/>
    <mergeCell ref="J12:J13"/>
    <mergeCell ref="B9:F9"/>
    <mergeCell ref="B10:F10"/>
    <mergeCell ref="E12:F13"/>
    <mergeCell ref="A14:A17"/>
    <mergeCell ref="L9:M11"/>
    <mergeCell ref="K9:K11"/>
    <mergeCell ref="G9:G11"/>
    <mergeCell ref="I9:I11"/>
    <mergeCell ref="H9:H11"/>
    <mergeCell ref="G15:I15"/>
    <mergeCell ref="G16:I16"/>
    <mergeCell ref="G164:I164"/>
    <mergeCell ref="G97:I97"/>
    <mergeCell ref="G105:I105"/>
    <mergeCell ref="G109:I109"/>
    <mergeCell ref="G94:H94"/>
    <mergeCell ref="G95:I95"/>
    <mergeCell ref="G88:I88"/>
    <mergeCell ref="G92:I92"/>
    <mergeCell ref="G90:H90"/>
    <mergeCell ref="G91:I91"/>
    <mergeCell ref="G115:I115"/>
    <mergeCell ref="G106:H106"/>
    <mergeCell ref="G107:I107"/>
    <mergeCell ref="G110:H110"/>
    <mergeCell ref="G137:I137"/>
    <mergeCell ref="G136:I136"/>
    <mergeCell ref="G128:I128"/>
    <mergeCell ref="G134:H134"/>
    <mergeCell ref="G135:I135"/>
    <mergeCell ref="G17:I17"/>
    <mergeCell ref="G59:I59"/>
    <mergeCell ref="G29:I29"/>
    <mergeCell ref="G161:I161"/>
    <mergeCell ref="G168:I168"/>
    <mergeCell ref="G150:H150"/>
    <mergeCell ref="G151:I151"/>
    <mergeCell ref="G154:H154"/>
    <mergeCell ref="G198:H198"/>
    <mergeCell ref="G188:I188"/>
    <mergeCell ref="G192:I192"/>
    <mergeCell ref="G196:I196"/>
    <mergeCell ref="G179:I179"/>
    <mergeCell ref="G182:H182"/>
    <mergeCell ref="G183:I183"/>
    <mergeCell ref="G193:I193"/>
    <mergeCell ref="G167:I167"/>
    <mergeCell ref="G170:H170"/>
    <mergeCell ref="G171:I171"/>
    <mergeCell ref="G166:H166"/>
    <mergeCell ref="G185:I185"/>
    <mergeCell ref="G189:I189"/>
    <mergeCell ref="G160:I160"/>
    <mergeCell ref="G152:I152"/>
    <mergeCell ref="G190:H190"/>
    <mergeCell ref="G191:I191"/>
    <mergeCell ref="G120:I120"/>
    <mergeCell ref="G124:I124"/>
    <mergeCell ref="G145:I145"/>
    <mergeCell ref="G144:I144"/>
    <mergeCell ref="G148:I148"/>
    <mergeCell ref="G142:H142"/>
    <mergeCell ref="G143:I143"/>
    <mergeCell ref="G146:H146"/>
    <mergeCell ref="G147:I147"/>
    <mergeCell ref="G122:H122"/>
    <mergeCell ref="G126:H126"/>
    <mergeCell ref="G127:I127"/>
    <mergeCell ref="G141:I141"/>
    <mergeCell ref="G138:H138"/>
    <mergeCell ref="G139:I139"/>
    <mergeCell ref="G121:I121"/>
    <mergeCell ref="G125:I125"/>
    <mergeCell ref="G129:I129"/>
    <mergeCell ref="G123:I123"/>
    <mergeCell ref="G184:I184"/>
    <mergeCell ref="G140:I140"/>
    <mergeCell ref="G149:I149"/>
    <mergeCell ref="G165:I165"/>
    <mergeCell ref="G169:I169"/>
    <mergeCell ref="G174:H174"/>
    <mergeCell ref="G175:I175"/>
    <mergeCell ref="G178:H178"/>
    <mergeCell ref="G153:I153"/>
    <mergeCell ref="G157:I157"/>
    <mergeCell ref="G251:I251"/>
    <mergeCell ref="G228:I228"/>
    <mergeCell ref="G201:I201"/>
    <mergeCell ref="G205:I205"/>
    <mergeCell ref="G209:I209"/>
    <mergeCell ref="G213:I213"/>
    <mergeCell ref="G217:I217"/>
    <mergeCell ref="G204:I204"/>
    <mergeCell ref="G208:I208"/>
    <mergeCell ref="G250:H250"/>
    <mergeCell ref="G239:I239"/>
    <mergeCell ref="G242:H242"/>
    <mergeCell ref="G243:I243"/>
    <mergeCell ref="G246:H246"/>
    <mergeCell ref="G247:I247"/>
    <mergeCell ref="G199:I199"/>
    <mergeCell ref="G187:I187"/>
    <mergeCell ref="G202:H202"/>
    <mergeCell ref="G203:I203"/>
    <mergeCell ref="G206:H206"/>
    <mergeCell ref="G207:I207"/>
    <mergeCell ref="G210:H210"/>
    <mergeCell ref="G211:I211"/>
    <mergeCell ref="G257:I257"/>
    <mergeCell ref="G232:I232"/>
    <mergeCell ref="G236:I236"/>
    <mergeCell ref="G235:I235"/>
    <mergeCell ref="G245:I245"/>
    <mergeCell ref="G249:I249"/>
    <mergeCell ref="G240:I240"/>
    <mergeCell ref="G244:I244"/>
    <mergeCell ref="G248:I248"/>
    <mergeCell ref="G238:H238"/>
    <mergeCell ref="G256:I256"/>
    <mergeCell ref="G254:H254"/>
    <mergeCell ref="G255:I255"/>
    <mergeCell ref="G253:I253"/>
    <mergeCell ref="G252:I252"/>
    <mergeCell ref="G294:H294"/>
    <mergeCell ref="G295:I295"/>
    <mergeCell ref="G298:H298"/>
    <mergeCell ref="G308:I308"/>
    <mergeCell ref="G312:I312"/>
    <mergeCell ref="G229:I229"/>
    <mergeCell ref="G233:I233"/>
    <mergeCell ref="G329:I329"/>
    <mergeCell ref="G289:I289"/>
    <mergeCell ref="G293:I293"/>
    <mergeCell ref="G297:I297"/>
    <mergeCell ref="G301:I301"/>
    <mergeCell ref="G304:I304"/>
    <mergeCell ref="G302:H302"/>
    <mergeCell ref="G303:I303"/>
    <mergeCell ref="G230:H230"/>
    <mergeCell ref="G231:I231"/>
    <mergeCell ref="G234:H234"/>
    <mergeCell ref="G305:I305"/>
    <mergeCell ref="G309:I309"/>
    <mergeCell ref="G313:I313"/>
    <mergeCell ref="G299:I299"/>
    <mergeCell ref="G323:I323"/>
    <mergeCell ref="G326:H326"/>
    <mergeCell ref="G370:H370"/>
    <mergeCell ref="G357:I357"/>
    <mergeCell ref="G361:I361"/>
    <mergeCell ref="G365:I365"/>
    <mergeCell ref="G369:I369"/>
    <mergeCell ref="G360:I360"/>
    <mergeCell ref="G364:I364"/>
    <mergeCell ref="G368:I368"/>
    <mergeCell ref="G358:H358"/>
    <mergeCell ref="G359:I359"/>
    <mergeCell ref="G362:H362"/>
    <mergeCell ref="G363:I363"/>
    <mergeCell ref="G366:H366"/>
    <mergeCell ref="G367:I367"/>
    <mergeCell ref="G402:H402"/>
    <mergeCell ref="G383:I383"/>
    <mergeCell ref="G386:H386"/>
    <mergeCell ref="G387:I387"/>
    <mergeCell ref="G390:H390"/>
    <mergeCell ref="G377:I377"/>
    <mergeCell ref="G381:I381"/>
    <mergeCell ref="G385:I385"/>
    <mergeCell ref="G380:I380"/>
    <mergeCell ref="G384:I384"/>
    <mergeCell ref="G395:I395"/>
    <mergeCell ref="G398:H398"/>
    <mergeCell ref="G399:I399"/>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99:I99"/>
    <mergeCell ref="G102:H102"/>
    <mergeCell ref="G103:I103"/>
    <mergeCell ref="G77:I77"/>
    <mergeCell ref="G81:I81"/>
    <mergeCell ref="G85:I85"/>
    <mergeCell ref="G104:I104"/>
    <mergeCell ref="G111:I111"/>
    <mergeCell ref="G58:H58"/>
    <mergeCell ref="G108:I108"/>
    <mergeCell ref="G101:I101"/>
    <mergeCell ref="G416:I416"/>
    <mergeCell ref="G287:I287"/>
    <mergeCell ref="G330:H330"/>
    <mergeCell ref="G114:H114"/>
    <mergeCell ref="G290:H290"/>
    <mergeCell ref="G291:I291"/>
    <mergeCell ref="G276:I276"/>
    <mergeCell ref="G280:I280"/>
    <mergeCell ref="G284:I284"/>
    <mergeCell ref="G288:I288"/>
    <mergeCell ref="G223:I223"/>
    <mergeCell ref="G155:I155"/>
    <mergeCell ref="G158:H158"/>
    <mergeCell ref="G159:I159"/>
    <mergeCell ref="G156:I156"/>
    <mergeCell ref="G162:H162"/>
    <mergeCell ref="G163:I163"/>
    <mergeCell ref="G172:I172"/>
    <mergeCell ref="G212:I212"/>
    <mergeCell ref="G216:I216"/>
    <mergeCell ref="G286:H286"/>
    <mergeCell ref="G281:I281"/>
    <mergeCell ref="G285:I285"/>
    <mergeCell ref="G282:H282"/>
    <mergeCell ref="G283:I283"/>
    <mergeCell ref="G259:I259"/>
    <mergeCell ref="G262:H262"/>
    <mergeCell ref="G220:I220"/>
    <mergeCell ref="G292:I292"/>
    <mergeCell ref="G296:I296"/>
    <mergeCell ref="G277:I277"/>
    <mergeCell ref="G414:H414"/>
    <mergeCell ref="G415:I415"/>
    <mergeCell ref="G306:H306"/>
    <mergeCell ref="G307:I307"/>
    <mergeCell ref="G310:H310"/>
    <mergeCell ref="G311:I311"/>
    <mergeCell ref="G400:I400"/>
    <mergeCell ref="G404:I404"/>
    <mergeCell ref="G408:I408"/>
    <mergeCell ref="G394:H394"/>
    <mergeCell ref="G403:I403"/>
    <mergeCell ref="G406:H406"/>
    <mergeCell ref="G407:I407"/>
    <mergeCell ref="G389:I389"/>
    <mergeCell ref="G409:I409"/>
    <mergeCell ref="G396:I396"/>
    <mergeCell ref="G392:I392"/>
    <mergeCell ref="G393:I393"/>
    <mergeCell ref="G397:I397"/>
    <mergeCell ref="G401:I401"/>
    <mergeCell ref="G405:I405"/>
    <mergeCell ref="G412:I412"/>
    <mergeCell ref="G316:I316"/>
    <mergeCell ref="G320:I320"/>
    <mergeCell ref="G324:I324"/>
    <mergeCell ref="G328:I328"/>
    <mergeCell ref="G112:I112"/>
    <mergeCell ref="G116:I116"/>
    <mergeCell ref="G410:H410"/>
    <mergeCell ref="G411:I411"/>
    <mergeCell ref="G186:H186"/>
    <mergeCell ref="G226:H226"/>
    <mergeCell ref="G227:I227"/>
    <mergeCell ref="G221:I221"/>
    <mergeCell ref="G225:I225"/>
    <mergeCell ref="G224:I224"/>
    <mergeCell ref="G214:H214"/>
    <mergeCell ref="G215:I215"/>
    <mergeCell ref="G218:H218"/>
    <mergeCell ref="G219:I219"/>
    <mergeCell ref="G222:H222"/>
    <mergeCell ref="G332:I332"/>
    <mergeCell ref="G331:I331"/>
    <mergeCell ref="G334:H334"/>
    <mergeCell ref="G314:H314"/>
    <mergeCell ref="G18:I18"/>
    <mergeCell ref="G274:H274"/>
    <mergeCell ref="G269:I269"/>
    <mergeCell ref="G273:I273"/>
    <mergeCell ref="G260:I260"/>
    <mergeCell ref="G96:I96"/>
    <mergeCell ref="G100:I100"/>
    <mergeCell ref="G237:I237"/>
    <mergeCell ref="G241:I241"/>
    <mergeCell ref="G47:I47"/>
    <mergeCell ref="G194:H194"/>
    <mergeCell ref="G195:I195"/>
    <mergeCell ref="G270:H270"/>
    <mergeCell ref="G271:I271"/>
    <mergeCell ref="G258:H258"/>
    <mergeCell ref="G176:I176"/>
    <mergeCell ref="G180:I180"/>
    <mergeCell ref="G72:I72"/>
    <mergeCell ref="G76:I76"/>
    <mergeCell ref="G113:I113"/>
    <mergeCell ref="G78:H78"/>
    <mergeCell ref="G79:I79"/>
    <mergeCell ref="G82:H82"/>
    <mergeCell ref="G83:I83"/>
    <mergeCell ref="G98:H98"/>
    <mergeCell ref="G89:I89"/>
    <mergeCell ref="G93:I93"/>
    <mergeCell ref="G80:I80"/>
    <mergeCell ref="G84:I84"/>
    <mergeCell ref="G19:I19"/>
    <mergeCell ref="G22:H22"/>
    <mergeCell ref="G23:I23"/>
    <mergeCell ref="G26:H26"/>
    <mergeCell ref="G27:I27"/>
    <mergeCell ref="G30:H30"/>
    <mergeCell ref="G25:I25"/>
    <mergeCell ref="G39:I39"/>
    <mergeCell ref="G20:I21"/>
    <mergeCell ref="G60:I60"/>
    <mergeCell ref="G67:I67"/>
    <mergeCell ref="G64:I64"/>
    <mergeCell ref="G62:H62"/>
    <mergeCell ref="G63:I63"/>
    <mergeCell ref="G66:H66"/>
    <mergeCell ref="G86:H86"/>
    <mergeCell ref="G87:I87"/>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F00-000000000000}"/>
    <dataValidation allowBlank="1" showInputMessage="1" showErrorMessage="1" promptTitle="Benefit#1 Description Example" prompt="Benefit Description for Entry #1 is listed here." sqref="J15" xr:uid="{00000000-0002-0000-0F00-000001000000}"/>
    <dataValidation allowBlank="1" showInputMessage="1" showErrorMessage="1" promptTitle="Benefit #1--Payment by Check" prompt="If payment type for benefit #1 was by check, this box would contain an x." sqref="K15" xr:uid="{00000000-0002-0000-0F00-000002000000}"/>
    <dataValidation allowBlank="1" showInputMessage="1" showErrorMessage="1" promptTitle="Benefit #1-- Payment in-kind" prompt="Since the payment type for benefit #1 was in-kind, this box contains an x." sqref="L15" xr:uid="{00000000-0002-0000-0F00-000003000000}"/>
    <dataValidation allowBlank="1" showInputMessage="1" showErrorMessage="1" promptTitle="Benefit #1 Total Amount Example" prompt="The total amount of Benefit #1 is entered here." sqref="M15" xr:uid="{00000000-0002-0000-0F00-000004000000}"/>
    <dataValidation allowBlank="1" showInputMessage="1" showErrorMessage="1" promptTitle="Benefit #2 Description Example" prompt="Benefit #2 description is listed here" sqref="J16" xr:uid="{00000000-0002-0000-0F00-000005000000}"/>
    <dataValidation allowBlank="1" showInputMessage="1" showErrorMessage="1" promptTitle="Benefit #3 Description Example" prompt="Benefit #3 description is listed here" sqref="J17" xr:uid="{00000000-0002-0000-0F00-000006000000}"/>
    <dataValidation allowBlank="1" showInputMessage="1" showErrorMessage="1" promptTitle="Benefit #2-- Payment by Check" prompt="Since benefit #2 was paid by check, this box contains an x." sqref="K16" xr:uid="{00000000-0002-0000-0F00-000007000000}"/>
    <dataValidation allowBlank="1" showInputMessage="1" showErrorMessage="1" promptTitle="Benefit #3-- Payment by Check" prompt="If payment type for benefit #3 was by check, this box would contain an x." sqref="K17" xr:uid="{00000000-0002-0000-0F00-000008000000}"/>
    <dataValidation allowBlank="1" showInputMessage="1" showErrorMessage="1" promptTitle="Benefit #3-- Payment in-kind" prompt="Since the payment type for benefit #3 was in-kind, this box contains an x." sqref="L17" xr:uid="{00000000-0002-0000-0F00-000009000000}"/>
    <dataValidation allowBlank="1" showInputMessage="1" showErrorMessage="1" promptTitle="Payment #2-- Payment in-kind" prompt="If payment type for benefit #2 was in-kind, this box would contain an x." sqref="L16" xr:uid="{00000000-0002-0000-0F00-00000A000000}"/>
    <dataValidation allowBlank="1" showInputMessage="1" showErrorMessage="1" promptTitle="Benefit #2 Total Amount Example" prompt="The total amount of Benefit #2 is entered here." sqref="M16" xr:uid="{00000000-0002-0000-0F00-00000B000000}"/>
    <dataValidation allowBlank="1" showInputMessage="1" showErrorMessage="1" promptTitle="Benefit #3 Total Amount Example" prompt="The total amount of Benefit #3 is entered here." sqref="M17" xr:uid="{00000000-0002-0000-0F00-00000C000000}"/>
    <dataValidation type="whole" allowBlank="1" showInputMessage="1" showErrorMessage="1" promptTitle="Year" prompt="Enter the current year here.  It will populate the correct year in the rest of the form." sqref="M7" xr:uid="{00000000-0002-0000-0F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F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F00-00000F000000}">
      <formula1>40179</formula1>
      <formula2>73051</formula2>
    </dataValidation>
    <dataValidation allowBlank="1" showInputMessage="1" showErrorMessage="1" promptTitle="Traveler Name Example" prompt="Traveler Name Listed Here" sqref="B15" xr:uid="{00000000-0002-0000-0F00-000010000000}"/>
    <dataValidation allowBlank="1" showInputMessage="1" showErrorMessage="1" promptTitle="Event Description Example" prompt="Event Description listed here._x000a_" sqref="C15" xr:uid="{00000000-0002-0000-0F00-000011000000}"/>
    <dataValidation allowBlank="1" showInputMessage="1" showErrorMessage="1" promptTitle="Location Example" prompt="Location listed here." sqref="F15" xr:uid="{00000000-0002-0000-0F00-000012000000}"/>
    <dataValidation allowBlank="1" showInputMessage="1" showErrorMessage="1" promptTitle="Traveler Title Example" prompt="Traveler Title is listed here." sqref="B17" xr:uid="{00000000-0002-0000-0F00-000013000000}"/>
    <dataValidation allowBlank="1" showInputMessage="1" showErrorMessage="1" promptTitle="Event Sponsor Example" prompt="Event Sponsor is listed here." sqref="C17" xr:uid="{00000000-0002-0000-0F00-000014000000}"/>
    <dataValidation allowBlank="1" showInputMessage="1" showErrorMessage="1" promptTitle="Travel Date(s) Example" prompt="Travel Date is listed here." sqref="F17" xr:uid="{00000000-0002-0000-0F00-000015000000}"/>
    <dataValidation allowBlank="1" showInputMessage="1" showErrorMessage="1" promptTitle="Page Number" prompt="Enter page number referentially to the other pages in this workbook." sqref="K7" xr:uid="{00000000-0002-0000-0F00-000016000000}"/>
    <dataValidation allowBlank="1" showInputMessage="1" showErrorMessage="1" promptTitle="Of Pages" prompt="Enter total number of pages in workbook." sqref="L7" xr:uid="{00000000-0002-0000-0F00-000017000000}"/>
    <dataValidation allowBlank="1" showInputMessage="1" showErrorMessage="1" promptTitle="Reporting Agency Name" prompt="Delete contents of this cell and enter reporting agency name." sqref="B9:F9" xr:uid="{00000000-0002-0000-0F00-000018000000}"/>
    <dataValidation allowBlank="1" showInputMessage="1" showErrorMessage="1" promptTitle="Sub-Agency Name" prompt="Delete contents and enter sub-agency name.  If there is no sub-agency, then delete this cell." sqref="B10:F10" xr:uid="{00000000-0002-0000-0F00-000019000000}"/>
    <dataValidation allowBlank="1" showInputMessage="1" showErrorMessage="1" promptTitle="Agency Contact Name" prompt="Delete contents of this cell and enter agency contact's name" sqref="C11" xr:uid="{00000000-0002-0000-0F00-00001A000000}"/>
    <dataValidation allowBlank="1" showInputMessage="1" showErrorMessage="1" promptTitle="Agency Contact Email" prompt="Delete contents of this cell and replace with agency contact's email address." sqref="D11:F11" xr:uid="{00000000-0002-0000-0F00-00001B000000}"/>
    <dataValidation allowBlank="1" showInputMessage="1" showErrorMessage="1" promptTitle="Traveler Name " prompt="List traveler's first and last name here." sqref="B19" xr:uid="{00000000-0002-0000-0F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F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F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F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F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F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F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F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F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F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F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F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F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F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F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F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F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F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F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F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F00-000030000000}"/>
    <dataValidation allowBlank="1" showInputMessage="1" showErrorMessage="1" promptTitle="Indicate Reporting Period" prompt="Mark an X in this box if you are reporting for the period October 1st-March 31st." sqref="G9:G11" xr:uid="{00000000-0002-0000-0F00-000031000000}"/>
    <dataValidation allowBlank="1" showInputMessage="1" showErrorMessage="1" promptTitle="Input Reporting Period" prompt="Mark an X in this box if you are reporting for the period April 1st-September 30th." sqref="I9:I11" xr:uid="{00000000-0002-0000-0F00-000032000000}"/>
    <dataValidation allowBlank="1" showInputMessage="1" showErrorMessage="1" promptTitle="Indicate Negative Report" prompt="Mark an X in this box if you are submitting a negative report for this reporting period." sqref="K9:K11" xr:uid="{00000000-0002-0000-0F00-000033000000}"/>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425"/>
  <sheetViews>
    <sheetView topLeftCell="A2" zoomScaleNormal="100" workbookViewId="0">
      <selection activeCell="K7" sqref="K7"/>
    </sheetView>
  </sheetViews>
  <sheetFormatPr defaultColWidth="8.8164062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NAVY, Naval Special Warfare Command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15</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150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976</v>
      </c>
      <c r="C10" s="355"/>
      <c r="D10" s="355"/>
      <c r="E10" s="355"/>
      <c r="F10" s="380"/>
      <c r="G10" s="421"/>
      <c r="H10" s="427"/>
      <c r="I10" s="424"/>
      <c r="J10" s="369"/>
      <c r="K10" s="418"/>
      <c r="L10" s="413"/>
      <c r="M10" s="414"/>
      <c r="N10" s="21"/>
      <c r="O10" s="18"/>
    </row>
    <row r="11" spans="1:19" customFormat="1" ht="13.5" thickBot="1">
      <c r="A11" s="392"/>
      <c r="B11" s="39" t="s">
        <v>334</v>
      </c>
      <c r="C11" s="40" t="s">
        <v>975</v>
      </c>
      <c r="D11" s="374" t="s">
        <v>974</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20">
      <c r="A19" s="411"/>
      <c r="B19" s="10" t="s">
        <v>973</v>
      </c>
      <c r="C19" s="10" t="s">
        <v>970</v>
      </c>
      <c r="D19" s="4">
        <v>45441</v>
      </c>
      <c r="E19" s="10"/>
      <c r="F19" s="10" t="s">
        <v>969</v>
      </c>
      <c r="G19" s="354" t="s">
        <v>968</v>
      </c>
      <c r="H19" s="355"/>
      <c r="I19" s="356"/>
      <c r="J19" s="45" t="s">
        <v>355</v>
      </c>
      <c r="K19" s="45"/>
      <c r="L19" s="45" t="s">
        <v>356</v>
      </c>
      <c r="M19" s="54">
        <v>280</v>
      </c>
      <c r="N19" s="2"/>
      <c r="V19" s="51"/>
    </row>
    <row r="20" spans="1:22" ht="21">
      <c r="A20" s="411"/>
      <c r="B20" s="55" t="s">
        <v>357</v>
      </c>
      <c r="C20" s="55" t="s">
        <v>358</v>
      </c>
      <c r="D20" s="55" t="s">
        <v>359</v>
      </c>
      <c r="E20" s="348" t="s">
        <v>360</v>
      </c>
      <c r="F20" s="348"/>
      <c r="G20" s="357"/>
      <c r="H20" s="358"/>
      <c r="I20" s="359"/>
      <c r="J20" s="15" t="s">
        <v>366</v>
      </c>
      <c r="K20" s="16"/>
      <c r="L20" s="16" t="s">
        <v>356</v>
      </c>
      <c r="M20" s="79">
        <v>280</v>
      </c>
      <c r="N20" s="2"/>
      <c r="V20" s="52"/>
    </row>
    <row r="21" spans="1:22" ht="13" thickBot="1">
      <c r="A21" s="412"/>
      <c r="B21" s="11" t="s">
        <v>972</v>
      </c>
      <c r="C21" s="11" t="s">
        <v>966</v>
      </c>
      <c r="D21" s="53">
        <v>45442</v>
      </c>
      <c r="E21" s="13" t="s">
        <v>364</v>
      </c>
      <c r="F21" s="82" t="s">
        <v>965</v>
      </c>
      <c r="G21" s="431"/>
      <c r="H21" s="432"/>
      <c r="I21" s="433"/>
      <c r="J21" s="15" t="s">
        <v>378</v>
      </c>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20.5" thickBot="1">
      <c r="A23" s="346"/>
      <c r="B23" s="10" t="s">
        <v>971</v>
      </c>
      <c r="C23" s="10" t="s">
        <v>970</v>
      </c>
      <c r="D23" s="4">
        <v>45441</v>
      </c>
      <c r="E23" s="10"/>
      <c r="F23" s="10" t="s">
        <v>969</v>
      </c>
      <c r="G23" s="354" t="s">
        <v>968</v>
      </c>
      <c r="H23" s="355"/>
      <c r="I23" s="356"/>
      <c r="J23" s="45" t="s">
        <v>355</v>
      </c>
      <c r="K23" s="45"/>
      <c r="L23" s="45" t="s">
        <v>356</v>
      </c>
      <c r="M23" s="54">
        <v>280</v>
      </c>
      <c r="N23" s="2"/>
      <c r="V23" s="52"/>
    </row>
    <row r="24" spans="1:22" ht="21.5" thickBot="1">
      <c r="A24" s="346"/>
      <c r="B24" s="55" t="s">
        <v>357</v>
      </c>
      <c r="C24" s="55" t="s">
        <v>358</v>
      </c>
      <c r="D24" s="55" t="s">
        <v>359</v>
      </c>
      <c r="E24" s="348" t="s">
        <v>360</v>
      </c>
      <c r="F24" s="348"/>
      <c r="G24" s="357"/>
      <c r="H24" s="358"/>
      <c r="I24" s="359"/>
      <c r="J24" s="15" t="s">
        <v>366</v>
      </c>
      <c r="K24" s="16"/>
      <c r="L24" s="16" t="s">
        <v>356</v>
      </c>
      <c r="M24" s="79">
        <v>280</v>
      </c>
      <c r="N24" s="2"/>
      <c r="V24" s="52"/>
    </row>
    <row r="25" spans="1:22" ht="20.5" thickBot="1">
      <c r="A25" s="347"/>
      <c r="B25" s="11" t="s">
        <v>967</v>
      </c>
      <c r="C25" s="11" t="s">
        <v>966</v>
      </c>
      <c r="D25" s="53">
        <v>45442</v>
      </c>
      <c r="E25" s="13" t="s">
        <v>364</v>
      </c>
      <c r="F25" s="14" t="s">
        <v>965</v>
      </c>
      <c r="G25" s="351"/>
      <c r="H25" s="352"/>
      <c r="I25" s="353"/>
      <c r="J25" s="15" t="s">
        <v>378</v>
      </c>
      <c r="K25" s="16"/>
      <c r="L25" s="16"/>
      <c r="M25" s="17"/>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13" thickBot="1">
      <c r="A27" s="346"/>
      <c r="B27" s="10"/>
      <c r="C27" s="10"/>
      <c r="D27" s="4"/>
      <c r="E27" s="10"/>
      <c r="F27" s="10"/>
      <c r="G27" s="354"/>
      <c r="H27" s="355"/>
      <c r="I27" s="356"/>
      <c r="J27" s="45" t="s">
        <v>367</v>
      </c>
      <c r="K27" s="45"/>
      <c r="L27" s="45"/>
      <c r="M27" s="46"/>
      <c r="N27" s="2"/>
      <c r="V27" s="52"/>
    </row>
    <row r="28" spans="1:22" ht="21.5" thickBot="1">
      <c r="A28" s="346"/>
      <c r="B28" s="55" t="s">
        <v>357</v>
      </c>
      <c r="C28" s="55" t="s">
        <v>358</v>
      </c>
      <c r="D28" s="55" t="s">
        <v>359</v>
      </c>
      <c r="E28" s="348" t="s">
        <v>360</v>
      </c>
      <c r="F28" s="348"/>
      <c r="G28" s="357"/>
      <c r="H28" s="358"/>
      <c r="I28" s="359"/>
      <c r="J28" s="15" t="s">
        <v>385</v>
      </c>
      <c r="K28" s="16"/>
      <c r="L28" s="16"/>
      <c r="M28" s="17"/>
      <c r="N28" s="2"/>
      <c r="V28" s="52"/>
    </row>
    <row r="29" spans="1:22" ht="13" thickBot="1">
      <c r="A29" s="347"/>
      <c r="B29" s="11"/>
      <c r="C29" s="11"/>
      <c r="D29" s="12"/>
      <c r="E29" s="13" t="s">
        <v>364</v>
      </c>
      <c r="F29" s="14"/>
      <c r="G29" s="351"/>
      <c r="H29" s="352"/>
      <c r="I29" s="353"/>
      <c r="J29" s="15" t="s">
        <v>378</v>
      </c>
      <c r="K29" s="16"/>
      <c r="L29" s="16"/>
      <c r="M29" s="17"/>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13" thickBot="1">
      <c r="A31" s="346"/>
      <c r="B31" s="10"/>
      <c r="C31" s="10"/>
      <c r="D31" s="4"/>
      <c r="E31" s="10"/>
      <c r="F31" s="10"/>
      <c r="G31" s="354"/>
      <c r="H31" s="355"/>
      <c r="I31" s="356"/>
      <c r="J31" s="45" t="s">
        <v>367</v>
      </c>
      <c r="K31" s="45"/>
      <c r="L31" s="45"/>
      <c r="M31" s="46"/>
      <c r="N31" s="2"/>
      <c r="V31" s="52"/>
    </row>
    <row r="32" spans="1:22" ht="21.5" thickBot="1">
      <c r="A32" s="346"/>
      <c r="B32" s="55" t="s">
        <v>357</v>
      </c>
      <c r="C32" s="55" t="s">
        <v>358</v>
      </c>
      <c r="D32" s="55" t="s">
        <v>359</v>
      </c>
      <c r="E32" s="348" t="s">
        <v>360</v>
      </c>
      <c r="F32" s="348"/>
      <c r="G32" s="357"/>
      <c r="H32" s="358"/>
      <c r="I32" s="359"/>
      <c r="J32" s="15" t="s">
        <v>385</v>
      </c>
      <c r="K32" s="16"/>
      <c r="L32" s="16"/>
      <c r="M32" s="17"/>
      <c r="N32" s="2"/>
      <c r="V32" s="52"/>
    </row>
    <row r="33" spans="1:22" ht="13" thickBot="1">
      <c r="A33" s="347"/>
      <c r="B33" s="11"/>
      <c r="C33" s="11"/>
      <c r="D33" s="12"/>
      <c r="E33" s="13" t="s">
        <v>364</v>
      </c>
      <c r="F33" s="14"/>
      <c r="G33" s="351"/>
      <c r="H33" s="352"/>
      <c r="I33" s="353"/>
      <c r="J33" s="15" t="s">
        <v>378</v>
      </c>
      <c r="K33" s="16"/>
      <c r="L33" s="16"/>
      <c r="M33" s="17"/>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13" thickBot="1">
      <c r="A35" s="346"/>
      <c r="B35" s="10"/>
      <c r="C35" s="10"/>
      <c r="D35" s="4"/>
      <c r="E35" s="10"/>
      <c r="F35" s="10"/>
      <c r="G35" s="354"/>
      <c r="H35" s="355"/>
      <c r="I35" s="356"/>
      <c r="J35" s="45" t="s">
        <v>367</v>
      </c>
      <c r="K35" s="45"/>
      <c r="L35" s="45"/>
      <c r="M35" s="46"/>
      <c r="N35" s="2"/>
      <c r="V35" s="52"/>
    </row>
    <row r="36" spans="1:22" ht="21.5" thickBot="1">
      <c r="A36" s="346"/>
      <c r="B36" s="55" t="s">
        <v>357</v>
      </c>
      <c r="C36" s="55" t="s">
        <v>358</v>
      </c>
      <c r="D36" s="55" t="s">
        <v>359</v>
      </c>
      <c r="E36" s="348" t="s">
        <v>360</v>
      </c>
      <c r="F36" s="348"/>
      <c r="G36" s="357"/>
      <c r="H36" s="358"/>
      <c r="I36" s="359"/>
      <c r="J36" s="15" t="s">
        <v>385</v>
      </c>
      <c r="K36" s="16"/>
      <c r="L36" s="16"/>
      <c r="M36" s="17"/>
      <c r="N36" s="2"/>
      <c r="V36" s="52"/>
    </row>
    <row r="37" spans="1:22" ht="13" thickBot="1">
      <c r="A37" s="347"/>
      <c r="B37" s="11"/>
      <c r="C37" s="11"/>
      <c r="D37" s="12"/>
      <c r="E37" s="13" t="s">
        <v>364</v>
      </c>
      <c r="F37" s="14"/>
      <c r="G37" s="351"/>
      <c r="H37" s="352"/>
      <c r="I37" s="353"/>
      <c r="J37" s="15" t="s">
        <v>378</v>
      </c>
      <c r="K37" s="16"/>
      <c r="L37" s="16"/>
      <c r="M37" s="17"/>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13" thickBot="1">
      <c r="A39" s="346"/>
      <c r="B39" s="10"/>
      <c r="C39" s="10"/>
      <c r="D39" s="4"/>
      <c r="E39" s="10"/>
      <c r="F39" s="10"/>
      <c r="G39" s="354"/>
      <c r="H39" s="355"/>
      <c r="I39" s="356"/>
      <c r="J39" s="45" t="s">
        <v>367</v>
      </c>
      <c r="K39" s="45"/>
      <c r="L39" s="45"/>
      <c r="M39" s="46"/>
      <c r="N39" s="2"/>
      <c r="V39" s="52"/>
    </row>
    <row r="40" spans="1:22" ht="21.5" thickBot="1">
      <c r="A40" s="346"/>
      <c r="B40" s="55" t="s">
        <v>357</v>
      </c>
      <c r="C40" s="55" t="s">
        <v>358</v>
      </c>
      <c r="D40" s="55" t="s">
        <v>359</v>
      </c>
      <c r="E40" s="348" t="s">
        <v>360</v>
      </c>
      <c r="F40" s="348"/>
      <c r="G40" s="357"/>
      <c r="H40" s="358"/>
      <c r="I40" s="359"/>
      <c r="J40" s="15" t="s">
        <v>385</v>
      </c>
      <c r="K40" s="16"/>
      <c r="L40" s="16"/>
      <c r="M40" s="17"/>
      <c r="N40" s="2"/>
      <c r="V40" s="52"/>
    </row>
    <row r="41" spans="1:22" ht="13" thickBot="1">
      <c r="A41" s="347"/>
      <c r="B41" s="11"/>
      <c r="C41" s="11"/>
      <c r="D41" s="12"/>
      <c r="E41" s="13" t="s">
        <v>364</v>
      </c>
      <c r="F41" s="14"/>
      <c r="G41" s="351"/>
      <c r="H41" s="352"/>
      <c r="I41" s="353"/>
      <c r="J41" s="15" t="s">
        <v>378</v>
      </c>
      <c r="K41" s="16"/>
      <c r="L41" s="16"/>
      <c r="M41" s="17"/>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c r="C43" s="10"/>
      <c r="D43" s="4"/>
      <c r="E43" s="10"/>
      <c r="F43" s="10"/>
      <c r="G43" s="354"/>
      <c r="H43" s="355"/>
      <c r="I43" s="356"/>
      <c r="J43" s="45" t="s">
        <v>367</v>
      </c>
      <c r="K43" s="45"/>
      <c r="L43" s="45"/>
      <c r="M43" s="46"/>
      <c r="N43" s="2"/>
      <c r="V43" s="52"/>
    </row>
    <row r="44" spans="1:22" ht="21.5" thickBot="1">
      <c r="A44" s="346"/>
      <c r="B44" s="55" t="s">
        <v>357</v>
      </c>
      <c r="C44" s="55" t="s">
        <v>358</v>
      </c>
      <c r="D44" s="55" t="s">
        <v>359</v>
      </c>
      <c r="E44" s="348" t="s">
        <v>360</v>
      </c>
      <c r="F44" s="348"/>
      <c r="G44" s="357"/>
      <c r="H44" s="358"/>
      <c r="I44" s="359"/>
      <c r="J44" s="15" t="s">
        <v>385</v>
      </c>
      <c r="K44" s="16"/>
      <c r="L44" s="16"/>
      <c r="M44" s="17"/>
      <c r="N44" s="2"/>
      <c r="V44" s="52"/>
    </row>
    <row r="45" spans="1:22" ht="13" thickBot="1">
      <c r="A45" s="347"/>
      <c r="B45" s="11"/>
      <c r="C45" s="11"/>
      <c r="D45" s="12"/>
      <c r="E45" s="13" t="s">
        <v>364</v>
      </c>
      <c r="F45" s="14"/>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13" thickBot="1">
      <c r="A47" s="346"/>
      <c r="B47" s="10"/>
      <c r="C47" s="10"/>
      <c r="D47" s="4"/>
      <c r="E47" s="10"/>
      <c r="F47" s="10"/>
      <c r="G47" s="354"/>
      <c r="H47" s="355"/>
      <c r="I47" s="356"/>
      <c r="J47" s="45" t="s">
        <v>367</v>
      </c>
      <c r="K47" s="45"/>
      <c r="L47" s="45"/>
      <c r="M47" s="46"/>
      <c r="N47" s="2"/>
      <c r="V47" s="52"/>
    </row>
    <row r="48" spans="1:22" ht="21.5" thickBot="1">
      <c r="A48" s="346"/>
      <c r="B48" s="55" t="s">
        <v>357</v>
      </c>
      <c r="C48" s="55" t="s">
        <v>358</v>
      </c>
      <c r="D48" s="55" t="s">
        <v>359</v>
      </c>
      <c r="E48" s="348" t="s">
        <v>360</v>
      </c>
      <c r="F48" s="348"/>
      <c r="G48" s="357"/>
      <c r="H48" s="358"/>
      <c r="I48" s="359"/>
      <c r="J48" s="15" t="s">
        <v>385</v>
      </c>
      <c r="K48" s="16"/>
      <c r="L48" s="16"/>
      <c r="M48" s="17"/>
      <c r="N48" s="2"/>
      <c r="V48" s="52"/>
    </row>
    <row r="49" spans="1:22" ht="13" thickBot="1">
      <c r="A49" s="347"/>
      <c r="B49" s="11"/>
      <c r="C49" s="11"/>
      <c r="D49" s="12"/>
      <c r="E49" s="13" t="s">
        <v>364</v>
      </c>
      <c r="F49" s="14"/>
      <c r="G49" s="351"/>
      <c r="H49" s="352"/>
      <c r="I49" s="353"/>
      <c r="J49" s="15" t="s">
        <v>378</v>
      </c>
      <c r="K49" s="16"/>
      <c r="L49" s="16"/>
      <c r="M49" s="17"/>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36">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G239:I239"/>
    <mergeCell ref="G242:H242"/>
    <mergeCell ref="G243:I243"/>
    <mergeCell ref="G246:H246"/>
    <mergeCell ref="G247:I247"/>
    <mergeCell ref="G250:H250"/>
    <mergeCell ref="G116:I116"/>
    <mergeCell ref="G126:H126"/>
    <mergeCell ref="G76:I76"/>
    <mergeCell ref="G155:I155"/>
    <mergeCell ref="G158:H158"/>
    <mergeCell ref="G159:I159"/>
    <mergeCell ref="G156:I156"/>
    <mergeCell ref="G162:H162"/>
    <mergeCell ref="G163:I163"/>
    <mergeCell ref="G85:I85"/>
    <mergeCell ref="G96:I96"/>
    <mergeCell ref="G100:I100"/>
    <mergeCell ref="G111:I111"/>
    <mergeCell ref="G79:I79"/>
    <mergeCell ref="G82:H82"/>
    <mergeCell ref="G83:I83"/>
    <mergeCell ref="G86:H86"/>
    <mergeCell ref="G84:I84"/>
    <mergeCell ref="G88:I88"/>
    <mergeCell ref="G105:I105"/>
    <mergeCell ref="G109:I109"/>
    <mergeCell ref="G94:H94"/>
    <mergeCell ref="G95:I95"/>
    <mergeCell ref="G98:H98"/>
    <mergeCell ref="G64:I64"/>
    <mergeCell ref="G68:I68"/>
    <mergeCell ref="G74:H74"/>
    <mergeCell ref="G75:I75"/>
    <mergeCell ref="G114:H114"/>
    <mergeCell ref="G87:I87"/>
    <mergeCell ref="G112:I112"/>
    <mergeCell ref="G258:H258"/>
    <mergeCell ref="G288:I288"/>
    <mergeCell ref="G230:H230"/>
    <mergeCell ref="G231:I231"/>
    <mergeCell ref="G234:H234"/>
    <mergeCell ref="G229:I229"/>
    <mergeCell ref="G233:I233"/>
    <mergeCell ref="G232:I232"/>
    <mergeCell ref="G236:I236"/>
    <mergeCell ref="G235:I235"/>
    <mergeCell ref="G274:H274"/>
    <mergeCell ref="G269:I269"/>
    <mergeCell ref="G273:I273"/>
    <mergeCell ref="G260:I260"/>
    <mergeCell ref="G251:I251"/>
    <mergeCell ref="G245:I245"/>
    <mergeCell ref="G237:I237"/>
    <mergeCell ref="G408:I408"/>
    <mergeCell ref="G394:H394"/>
    <mergeCell ref="G202:H202"/>
    <mergeCell ref="G203:I203"/>
    <mergeCell ref="G414:H414"/>
    <mergeCell ref="G412:I412"/>
    <mergeCell ref="G316:I316"/>
    <mergeCell ref="G320:I320"/>
    <mergeCell ref="G324:I324"/>
    <mergeCell ref="G215:I215"/>
    <mergeCell ref="G218:H218"/>
    <mergeCell ref="G330:H330"/>
    <mergeCell ref="G410:H410"/>
    <mergeCell ref="G411:I411"/>
    <mergeCell ref="G409:I409"/>
    <mergeCell ref="G396:I396"/>
    <mergeCell ref="G392:I392"/>
    <mergeCell ref="G393:I393"/>
    <mergeCell ref="G397:I397"/>
    <mergeCell ref="G223:I223"/>
    <mergeCell ref="G248:I248"/>
    <mergeCell ref="G238:H238"/>
    <mergeCell ref="G292:I292"/>
    <mergeCell ref="G286:H286"/>
    <mergeCell ref="G58:H58"/>
    <mergeCell ref="G108:I108"/>
    <mergeCell ref="G101:I101"/>
    <mergeCell ref="G415:I415"/>
    <mergeCell ref="G306:H306"/>
    <mergeCell ref="G307:I307"/>
    <mergeCell ref="G310:H310"/>
    <mergeCell ref="G311:I311"/>
    <mergeCell ref="G296:I296"/>
    <mergeCell ref="G277:I277"/>
    <mergeCell ref="G281:I281"/>
    <mergeCell ref="G403:I403"/>
    <mergeCell ref="G406:H406"/>
    <mergeCell ref="G407:I407"/>
    <mergeCell ref="G389:I389"/>
    <mergeCell ref="G332:I332"/>
    <mergeCell ref="G331:I331"/>
    <mergeCell ref="G334:H334"/>
    <mergeCell ref="G312:I312"/>
    <mergeCell ref="G299:I299"/>
    <mergeCell ref="G285:I285"/>
    <mergeCell ref="G319:I319"/>
    <mergeCell ref="G322:H322"/>
    <mergeCell ref="G298:H298"/>
    <mergeCell ref="G65:I65"/>
    <mergeCell ref="G69:I69"/>
    <mergeCell ref="G73:I73"/>
    <mergeCell ref="G89:I89"/>
    <mergeCell ref="G93:I93"/>
    <mergeCell ref="G80:I80"/>
    <mergeCell ref="G102:H102"/>
    <mergeCell ref="G416:I416"/>
    <mergeCell ref="G19:I19"/>
    <mergeCell ref="G22:H22"/>
    <mergeCell ref="G23:I23"/>
    <mergeCell ref="G26:H26"/>
    <mergeCell ref="G27:I27"/>
    <mergeCell ref="G30:H30"/>
    <mergeCell ref="G31:I31"/>
    <mergeCell ref="G34:H34"/>
    <mergeCell ref="G35:I35"/>
    <mergeCell ref="G92:I92"/>
    <mergeCell ref="G90:H90"/>
    <mergeCell ref="G91:I91"/>
    <mergeCell ref="G104:I104"/>
    <mergeCell ref="G39:I39"/>
    <mergeCell ref="G42:H42"/>
    <mergeCell ref="G43:I43"/>
    <mergeCell ref="G103:I103"/>
    <mergeCell ref="G77:I77"/>
    <mergeCell ref="G81:I81"/>
    <mergeCell ref="G106:H106"/>
    <mergeCell ref="G107:I107"/>
    <mergeCell ref="G78:H78"/>
    <mergeCell ref="G66:H66"/>
    <mergeCell ref="G67:I67"/>
    <mergeCell ref="G70:H70"/>
    <mergeCell ref="G97:I97"/>
    <mergeCell ref="G99:I99"/>
    <mergeCell ref="G71:I71"/>
    <mergeCell ref="G72:I72"/>
    <mergeCell ref="G399:I399"/>
    <mergeCell ref="G402:H402"/>
    <mergeCell ref="G401:I401"/>
    <mergeCell ref="G405:I405"/>
    <mergeCell ref="G372:I372"/>
    <mergeCell ref="G383:I383"/>
    <mergeCell ref="G386:H386"/>
    <mergeCell ref="G387:I387"/>
    <mergeCell ref="G390:H390"/>
    <mergeCell ref="G377:I377"/>
    <mergeCell ref="G381:I381"/>
    <mergeCell ref="G385:I385"/>
    <mergeCell ref="G400:I400"/>
    <mergeCell ref="G404:I404"/>
    <mergeCell ref="G370:H370"/>
    <mergeCell ref="G413:I413"/>
    <mergeCell ref="G417:I417"/>
    <mergeCell ref="G14:H14"/>
    <mergeCell ref="G24:I24"/>
    <mergeCell ref="G28:I28"/>
    <mergeCell ref="G32:I32"/>
    <mergeCell ref="G36:I36"/>
    <mergeCell ref="G388:I388"/>
    <mergeCell ref="G391:I391"/>
    <mergeCell ref="G380:I380"/>
    <mergeCell ref="G384:I384"/>
    <mergeCell ref="G371:I371"/>
    <mergeCell ref="G374:H374"/>
    <mergeCell ref="G375:I375"/>
    <mergeCell ref="G378:H378"/>
    <mergeCell ref="G379:I379"/>
    <mergeCell ref="G382:H382"/>
    <mergeCell ref="G376:I376"/>
    <mergeCell ref="G373:I373"/>
    <mergeCell ref="G326:H326"/>
    <mergeCell ref="G327:I327"/>
    <mergeCell ref="G395:I395"/>
    <mergeCell ref="G398:H398"/>
    <mergeCell ref="G335:I335"/>
    <mergeCell ref="G338:H338"/>
    <mergeCell ref="G339:I339"/>
    <mergeCell ref="G357:I357"/>
    <mergeCell ref="G361:I361"/>
    <mergeCell ref="G365:I365"/>
    <mergeCell ref="G369:I369"/>
    <mergeCell ref="G360:I360"/>
    <mergeCell ref="G364:I364"/>
    <mergeCell ref="G368:I368"/>
    <mergeCell ref="G358:H358"/>
    <mergeCell ref="G355:I355"/>
    <mergeCell ref="G359:I359"/>
    <mergeCell ref="G362:H362"/>
    <mergeCell ref="G363:I363"/>
    <mergeCell ref="G366:H366"/>
    <mergeCell ref="G367:I367"/>
    <mergeCell ref="G341:I341"/>
    <mergeCell ref="G345:I345"/>
    <mergeCell ref="G349:I349"/>
    <mergeCell ref="G340:I340"/>
    <mergeCell ref="G354:H354"/>
    <mergeCell ref="G336:I336"/>
    <mergeCell ref="G325:I325"/>
    <mergeCell ref="G323:I323"/>
    <mergeCell ref="G314:H314"/>
    <mergeCell ref="G315:I315"/>
    <mergeCell ref="G318:H318"/>
    <mergeCell ref="G329:I329"/>
    <mergeCell ref="G289:I289"/>
    <mergeCell ref="G293:I293"/>
    <mergeCell ref="G297:I297"/>
    <mergeCell ref="G301:I301"/>
    <mergeCell ref="G304:I304"/>
    <mergeCell ref="G302:H302"/>
    <mergeCell ref="G303:I303"/>
    <mergeCell ref="G295:I295"/>
    <mergeCell ref="G328:I328"/>
    <mergeCell ref="G290:H290"/>
    <mergeCell ref="G291:I291"/>
    <mergeCell ref="G308:I308"/>
    <mergeCell ref="G300:I300"/>
    <mergeCell ref="G305:I305"/>
    <mergeCell ref="G309:I309"/>
    <mergeCell ref="G313:I313"/>
    <mergeCell ref="G317:I317"/>
    <mergeCell ref="G321:I321"/>
    <mergeCell ref="G249:I249"/>
    <mergeCell ref="G240:I240"/>
    <mergeCell ref="G244:I244"/>
    <mergeCell ref="G254:H254"/>
    <mergeCell ref="G255:I255"/>
    <mergeCell ref="G253:I253"/>
    <mergeCell ref="G252:I252"/>
    <mergeCell ref="G272:I272"/>
    <mergeCell ref="G294:H294"/>
    <mergeCell ref="G276:I276"/>
    <mergeCell ref="G280:I280"/>
    <mergeCell ref="G257:I257"/>
    <mergeCell ref="G256:I256"/>
    <mergeCell ref="G241:I241"/>
    <mergeCell ref="G287:I287"/>
    <mergeCell ref="G259:I259"/>
    <mergeCell ref="G262:H262"/>
    <mergeCell ref="G284:I284"/>
    <mergeCell ref="G228:I228"/>
    <mergeCell ref="G167:I167"/>
    <mergeCell ref="G170:H170"/>
    <mergeCell ref="G186:H186"/>
    <mergeCell ref="G194:H194"/>
    <mergeCell ref="G195:I195"/>
    <mergeCell ref="G224:I224"/>
    <mergeCell ref="G214:H214"/>
    <mergeCell ref="G219:I219"/>
    <mergeCell ref="G222:H222"/>
    <mergeCell ref="G226:H226"/>
    <mergeCell ref="G227:I227"/>
    <mergeCell ref="G221:I221"/>
    <mergeCell ref="G225:I225"/>
    <mergeCell ref="G201:I201"/>
    <mergeCell ref="G205:I205"/>
    <mergeCell ref="G206:H206"/>
    <mergeCell ref="G207:I207"/>
    <mergeCell ref="G210:H210"/>
    <mergeCell ref="G211:I211"/>
    <mergeCell ref="G220:I220"/>
    <mergeCell ref="G137:I137"/>
    <mergeCell ref="G136:I136"/>
    <mergeCell ref="G128:I128"/>
    <mergeCell ref="G134:H134"/>
    <mergeCell ref="G135:I135"/>
    <mergeCell ref="G141:I141"/>
    <mergeCell ref="G161:I161"/>
    <mergeCell ref="G168:I168"/>
    <mergeCell ref="G166:H166"/>
    <mergeCell ref="G140:I140"/>
    <mergeCell ref="G138:H138"/>
    <mergeCell ref="G139:I139"/>
    <mergeCell ref="G152:I152"/>
    <mergeCell ref="G209:I209"/>
    <mergeCell ref="G213:I213"/>
    <mergeCell ref="G217:I217"/>
    <mergeCell ref="G204:I204"/>
    <mergeCell ref="G208:I208"/>
    <mergeCell ref="G212:I212"/>
    <mergeCell ref="G216:I216"/>
    <mergeCell ref="G160:I160"/>
    <mergeCell ref="G145:I145"/>
    <mergeCell ref="G144:I144"/>
    <mergeCell ref="G148:I148"/>
    <mergeCell ref="G142:H142"/>
    <mergeCell ref="G143:I143"/>
    <mergeCell ref="G146:H146"/>
    <mergeCell ref="G147:I147"/>
    <mergeCell ref="G172:I172"/>
    <mergeCell ref="G200:I200"/>
    <mergeCell ref="G198:H198"/>
    <mergeCell ref="G199:I199"/>
    <mergeCell ref="G187:I187"/>
    <mergeCell ref="G173:I173"/>
    <mergeCell ref="G177:I177"/>
    <mergeCell ref="G181:I181"/>
    <mergeCell ref="G165:I165"/>
    <mergeCell ref="G169:I169"/>
    <mergeCell ref="G171:I171"/>
    <mergeCell ref="G149:I149"/>
    <mergeCell ref="G153:I153"/>
    <mergeCell ref="G157:I157"/>
    <mergeCell ref="G164:I164"/>
    <mergeCell ref="G150:H150"/>
    <mergeCell ref="G151:I151"/>
    <mergeCell ref="G154:H154"/>
    <mergeCell ref="G197:I197"/>
    <mergeCell ref="G174:H174"/>
    <mergeCell ref="G175:I175"/>
    <mergeCell ref="G178:H178"/>
    <mergeCell ref="G176:I176"/>
    <mergeCell ref="G180:I180"/>
    <mergeCell ref="G184:I184"/>
    <mergeCell ref="G179:I179"/>
    <mergeCell ref="G182:H182"/>
    <mergeCell ref="G183:I183"/>
    <mergeCell ref="G192:I192"/>
    <mergeCell ref="G196:I196"/>
    <mergeCell ref="G185:I185"/>
    <mergeCell ref="G189:I189"/>
    <mergeCell ref="G193:I193"/>
    <mergeCell ref="G190:H190"/>
    <mergeCell ref="G191:I191"/>
    <mergeCell ref="G188:I188"/>
    <mergeCell ref="M12:M13"/>
    <mergeCell ref="L9:M11"/>
    <mergeCell ref="K9:K11"/>
    <mergeCell ref="G9:G11"/>
    <mergeCell ref="I9:I11"/>
    <mergeCell ref="H9:H11"/>
    <mergeCell ref="G44:I44"/>
    <mergeCell ref="G48:I48"/>
    <mergeCell ref="B12:B13"/>
    <mergeCell ref="G20:I21"/>
    <mergeCell ref="G18:I18"/>
    <mergeCell ref="G47:I47"/>
    <mergeCell ref="G46:H46"/>
    <mergeCell ref="A6:A13"/>
    <mergeCell ref="B8:N8"/>
    <mergeCell ref="B6:J7"/>
    <mergeCell ref="K12:K13"/>
    <mergeCell ref="L12:L13"/>
    <mergeCell ref="C12:C13"/>
    <mergeCell ref="D12:D13"/>
    <mergeCell ref="G53:I53"/>
    <mergeCell ref="A26:A29"/>
    <mergeCell ref="E26:F26"/>
    <mergeCell ref="E28:F28"/>
    <mergeCell ref="A30:A33"/>
    <mergeCell ref="E30:F30"/>
    <mergeCell ref="E32:F32"/>
    <mergeCell ref="G41:I41"/>
    <mergeCell ref="G45:I45"/>
    <mergeCell ref="G40:I40"/>
    <mergeCell ref="A18:A21"/>
    <mergeCell ref="E18:F18"/>
    <mergeCell ref="E20:F20"/>
    <mergeCell ref="E38:F38"/>
    <mergeCell ref="E40:F40"/>
    <mergeCell ref="A42:A45"/>
    <mergeCell ref="E42:F42"/>
    <mergeCell ref="G57:I57"/>
    <mergeCell ref="A70:A73"/>
    <mergeCell ref="E70:F70"/>
    <mergeCell ref="E72:F72"/>
    <mergeCell ref="E34:F34"/>
    <mergeCell ref="E36:F36"/>
    <mergeCell ref="D11:F11"/>
    <mergeCell ref="J12:J13"/>
    <mergeCell ref="B9:F9"/>
    <mergeCell ref="B10:F10"/>
    <mergeCell ref="E12:F13"/>
    <mergeCell ref="E14:F14"/>
    <mergeCell ref="E16:F16"/>
    <mergeCell ref="G12:I13"/>
    <mergeCell ref="G59:I59"/>
    <mergeCell ref="G62:H62"/>
    <mergeCell ref="G63:I63"/>
    <mergeCell ref="E52:F52"/>
    <mergeCell ref="A54:A57"/>
    <mergeCell ref="E54:F54"/>
    <mergeCell ref="E56:F56"/>
    <mergeCell ref="A58:A61"/>
    <mergeCell ref="E58:F58"/>
    <mergeCell ref="E60:F60"/>
    <mergeCell ref="G55:I55"/>
    <mergeCell ref="G49:I49"/>
    <mergeCell ref="G38:H38"/>
    <mergeCell ref="P2:S2"/>
    <mergeCell ref="P3:S3"/>
    <mergeCell ref="P4:S4"/>
    <mergeCell ref="J2:M4"/>
    <mergeCell ref="A5:M5"/>
    <mergeCell ref="A22:A25"/>
    <mergeCell ref="J9:J11"/>
    <mergeCell ref="G29:I29"/>
    <mergeCell ref="G33:I33"/>
    <mergeCell ref="G37:I37"/>
    <mergeCell ref="G52:I52"/>
    <mergeCell ref="G15:I15"/>
    <mergeCell ref="G16:I16"/>
    <mergeCell ref="G17:I17"/>
    <mergeCell ref="G25:I25"/>
    <mergeCell ref="E44:F44"/>
    <mergeCell ref="A46:A49"/>
    <mergeCell ref="E46:F46"/>
    <mergeCell ref="E48:F48"/>
    <mergeCell ref="A50:A53"/>
    <mergeCell ref="E50:F50"/>
    <mergeCell ref="G56:I56"/>
    <mergeCell ref="G60:I60"/>
    <mergeCell ref="G50:H50"/>
    <mergeCell ref="G51:I51"/>
    <mergeCell ref="G54:H54"/>
    <mergeCell ref="A374:A377"/>
    <mergeCell ref="E374:F374"/>
    <mergeCell ref="E376:F376"/>
    <mergeCell ref="A366:A369"/>
    <mergeCell ref="E366:F366"/>
    <mergeCell ref="G61:I61"/>
    <mergeCell ref="G353:I353"/>
    <mergeCell ref="G344:I344"/>
    <mergeCell ref="G348:I348"/>
    <mergeCell ref="G352:I352"/>
    <mergeCell ref="G356:I356"/>
    <mergeCell ref="G342:H342"/>
    <mergeCell ref="G343:I343"/>
    <mergeCell ref="G346:H346"/>
    <mergeCell ref="G347:I347"/>
    <mergeCell ref="G350:H350"/>
    <mergeCell ref="G333:I333"/>
    <mergeCell ref="G337:I337"/>
    <mergeCell ref="E348:F348"/>
    <mergeCell ref="E292:F292"/>
    <mergeCell ref="A294:A297"/>
    <mergeCell ref="A342:A345"/>
    <mergeCell ref="E342:F342"/>
    <mergeCell ref="A338:A341"/>
    <mergeCell ref="E338:F338"/>
    <mergeCell ref="E340:F340"/>
    <mergeCell ref="E308:F308"/>
    <mergeCell ref="A310:A313"/>
    <mergeCell ref="E310:F310"/>
    <mergeCell ref="E320:F320"/>
    <mergeCell ref="E304:F304"/>
    <mergeCell ref="A306:A309"/>
    <mergeCell ref="E306:F306"/>
    <mergeCell ref="A286:A289"/>
    <mergeCell ref="E286:F286"/>
    <mergeCell ref="E288:F288"/>
    <mergeCell ref="A258:A261"/>
    <mergeCell ref="E258:F258"/>
    <mergeCell ref="G351:I351"/>
    <mergeCell ref="E296:F296"/>
    <mergeCell ref="A298:A301"/>
    <mergeCell ref="E298:F298"/>
    <mergeCell ref="E300:F300"/>
    <mergeCell ref="A302:A305"/>
    <mergeCell ref="E302:F302"/>
    <mergeCell ref="E262:F262"/>
    <mergeCell ref="E264:F264"/>
    <mergeCell ref="G264:I264"/>
    <mergeCell ref="A266:A269"/>
    <mergeCell ref="E266:F266"/>
    <mergeCell ref="E268:F268"/>
    <mergeCell ref="G261:I261"/>
    <mergeCell ref="G265:I265"/>
    <mergeCell ref="G268:I268"/>
    <mergeCell ref="E294:F294"/>
    <mergeCell ref="A290:A293"/>
    <mergeCell ref="E290:F290"/>
    <mergeCell ref="E270:F270"/>
    <mergeCell ref="E272:F272"/>
    <mergeCell ref="G263:I263"/>
    <mergeCell ref="G266:H266"/>
    <mergeCell ref="G267:I267"/>
    <mergeCell ref="A274:A277"/>
    <mergeCell ref="E274:F274"/>
    <mergeCell ref="E276:F276"/>
    <mergeCell ref="A282:A285"/>
    <mergeCell ref="E282:F282"/>
    <mergeCell ref="E284:F284"/>
    <mergeCell ref="G275:I275"/>
    <mergeCell ref="G278:H278"/>
    <mergeCell ref="G279:I279"/>
    <mergeCell ref="G282:H282"/>
    <mergeCell ref="G283:I283"/>
    <mergeCell ref="G270:H270"/>
    <mergeCell ref="G271:I271"/>
    <mergeCell ref="A278:A281"/>
    <mergeCell ref="E278:F278"/>
    <mergeCell ref="E280:F280"/>
    <mergeCell ref="A270:A273"/>
    <mergeCell ref="A234:A237"/>
    <mergeCell ref="E234:F234"/>
    <mergeCell ref="E236:F236"/>
    <mergeCell ref="A250:A253"/>
    <mergeCell ref="E250:F250"/>
    <mergeCell ref="E252:F252"/>
    <mergeCell ref="A246:A249"/>
    <mergeCell ref="E246:F246"/>
    <mergeCell ref="E248:F248"/>
    <mergeCell ref="E260:F260"/>
    <mergeCell ref="A262:A265"/>
    <mergeCell ref="A242:A245"/>
    <mergeCell ref="E242:F242"/>
    <mergeCell ref="E244:F244"/>
    <mergeCell ref="A238:A241"/>
    <mergeCell ref="E238:F238"/>
    <mergeCell ref="A254:A257"/>
    <mergeCell ref="E254:F254"/>
    <mergeCell ref="E256:F256"/>
    <mergeCell ref="E240:F240"/>
    <mergeCell ref="E224:F224"/>
    <mergeCell ref="A226:A229"/>
    <mergeCell ref="E226:F226"/>
    <mergeCell ref="E228:F228"/>
    <mergeCell ref="A230:A233"/>
    <mergeCell ref="E230:F230"/>
    <mergeCell ref="E232:F232"/>
    <mergeCell ref="E208:F208"/>
    <mergeCell ref="A210:A213"/>
    <mergeCell ref="E210:F210"/>
    <mergeCell ref="E212:F212"/>
    <mergeCell ref="A214:A217"/>
    <mergeCell ref="E214:F214"/>
    <mergeCell ref="E216:F216"/>
    <mergeCell ref="A218:A221"/>
    <mergeCell ref="E218:F218"/>
    <mergeCell ref="A222:A225"/>
    <mergeCell ref="E222:F222"/>
    <mergeCell ref="E220:F220"/>
    <mergeCell ref="A206:A209"/>
    <mergeCell ref="E188:F188"/>
    <mergeCell ref="A190:A193"/>
    <mergeCell ref="E190:F190"/>
    <mergeCell ref="E192:F192"/>
    <mergeCell ref="A182:A185"/>
    <mergeCell ref="E182:F182"/>
    <mergeCell ref="E186:F186"/>
    <mergeCell ref="E176:F176"/>
    <mergeCell ref="A178:A181"/>
    <mergeCell ref="E178:F178"/>
    <mergeCell ref="E180:F180"/>
    <mergeCell ref="G117:I117"/>
    <mergeCell ref="G121:I121"/>
    <mergeCell ref="G125:I125"/>
    <mergeCell ref="G129:I129"/>
    <mergeCell ref="G133:I133"/>
    <mergeCell ref="G132:I132"/>
    <mergeCell ref="G130:H130"/>
    <mergeCell ref="G131:I131"/>
    <mergeCell ref="G118:H118"/>
    <mergeCell ref="G119:I119"/>
    <mergeCell ref="G122:H122"/>
    <mergeCell ref="G123:I123"/>
    <mergeCell ref="G120:I120"/>
    <mergeCell ref="G124:I124"/>
    <mergeCell ref="G127:I127"/>
    <mergeCell ref="E128:F128"/>
    <mergeCell ref="A130:A133"/>
    <mergeCell ref="E130:F130"/>
    <mergeCell ref="E132:F132"/>
    <mergeCell ref="A134:A137"/>
    <mergeCell ref="E134:F134"/>
    <mergeCell ref="E108:F108"/>
    <mergeCell ref="E104:F104"/>
    <mergeCell ref="A106:A109"/>
    <mergeCell ref="A118:A121"/>
    <mergeCell ref="E118:F118"/>
    <mergeCell ref="E120:F120"/>
    <mergeCell ref="A114:A117"/>
    <mergeCell ref="E114:F114"/>
    <mergeCell ref="G110:H110"/>
    <mergeCell ref="G113:I113"/>
    <mergeCell ref="G115:I115"/>
    <mergeCell ref="A326:A329"/>
    <mergeCell ref="E326:F326"/>
    <mergeCell ref="A354:A357"/>
    <mergeCell ref="E354:F354"/>
    <mergeCell ref="A350:A353"/>
    <mergeCell ref="E334:F334"/>
    <mergeCell ref="E336:F336"/>
    <mergeCell ref="A322:A325"/>
    <mergeCell ref="E328:F328"/>
    <mergeCell ref="E332:F332"/>
    <mergeCell ref="A334:A337"/>
    <mergeCell ref="A318:A321"/>
    <mergeCell ref="E318:F318"/>
    <mergeCell ref="A330:A333"/>
    <mergeCell ref="E330:F330"/>
    <mergeCell ref="E322:F322"/>
    <mergeCell ref="E324:F324"/>
    <mergeCell ref="A154:A157"/>
    <mergeCell ref="E154:F154"/>
    <mergeCell ref="E156:F156"/>
    <mergeCell ref="A158:A161"/>
    <mergeCell ref="A138:A141"/>
    <mergeCell ref="E138:F138"/>
    <mergeCell ref="E82:F82"/>
    <mergeCell ref="E84:F84"/>
    <mergeCell ref="E94:F94"/>
    <mergeCell ref="A86:A89"/>
    <mergeCell ref="E86:F86"/>
    <mergeCell ref="A110:A113"/>
    <mergeCell ref="E110:F110"/>
    <mergeCell ref="E112:F112"/>
    <mergeCell ref="E136:F136"/>
    <mergeCell ref="A122:A125"/>
    <mergeCell ref="E122:F122"/>
    <mergeCell ref="E124:F124"/>
    <mergeCell ref="A126:A129"/>
    <mergeCell ref="E126:F126"/>
    <mergeCell ref="E88:F88"/>
    <mergeCell ref="A90:A93"/>
    <mergeCell ref="E116:F116"/>
    <mergeCell ref="E106:F106"/>
    <mergeCell ref="A98:A101"/>
    <mergeCell ref="E98:F98"/>
    <mergeCell ref="E100:F100"/>
    <mergeCell ref="E140:F140"/>
    <mergeCell ref="E312:F312"/>
    <mergeCell ref="A314:A317"/>
    <mergeCell ref="E314:F314"/>
    <mergeCell ref="E316:F316"/>
    <mergeCell ref="A170:A173"/>
    <mergeCell ref="E170:F170"/>
    <mergeCell ref="E172:F172"/>
    <mergeCell ref="A194:A197"/>
    <mergeCell ref="A162:A165"/>
    <mergeCell ref="E162:F162"/>
    <mergeCell ref="E164:F164"/>
    <mergeCell ref="A186:A189"/>
    <mergeCell ref="E194:F194"/>
    <mergeCell ref="E196:F196"/>
    <mergeCell ref="A198:A201"/>
    <mergeCell ref="E198:F198"/>
    <mergeCell ref="E206:F206"/>
    <mergeCell ref="A174:A177"/>
    <mergeCell ref="E174:F174"/>
    <mergeCell ref="E184:F184"/>
    <mergeCell ref="E200:F200"/>
    <mergeCell ref="A202:A205"/>
    <mergeCell ref="E202:F202"/>
    <mergeCell ref="E204:F204"/>
    <mergeCell ref="E364:F364"/>
    <mergeCell ref="E362:F362"/>
    <mergeCell ref="A382:A385"/>
    <mergeCell ref="E382:F382"/>
    <mergeCell ref="E384:F384"/>
    <mergeCell ref="E344:F344"/>
    <mergeCell ref="A346:A349"/>
    <mergeCell ref="E346:F346"/>
    <mergeCell ref="E356:F356"/>
    <mergeCell ref="E368:F368"/>
    <mergeCell ref="E350:F350"/>
    <mergeCell ref="E352:F352"/>
    <mergeCell ref="A378:A381"/>
    <mergeCell ref="E378:F378"/>
    <mergeCell ref="E380:F380"/>
    <mergeCell ref="A358:A361"/>
    <mergeCell ref="E358:F358"/>
    <mergeCell ref="E360:F360"/>
    <mergeCell ref="A362:A365"/>
    <mergeCell ref="A370:A373"/>
    <mergeCell ref="E370:F370"/>
    <mergeCell ref="E372:F372"/>
    <mergeCell ref="A414:A417"/>
    <mergeCell ref="E414:F414"/>
    <mergeCell ref="A386:A389"/>
    <mergeCell ref="E386:F386"/>
    <mergeCell ref="E388:F388"/>
    <mergeCell ref="A390:A393"/>
    <mergeCell ref="E416:F416"/>
    <mergeCell ref="E392:F392"/>
    <mergeCell ref="A394:A397"/>
    <mergeCell ref="E394:F394"/>
    <mergeCell ref="E396:F396"/>
    <mergeCell ref="A398:A401"/>
    <mergeCell ref="E398:F398"/>
    <mergeCell ref="E400:F400"/>
    <mergeCell ref="A402:A405"/>
    <mergeCell ref="A410:A413"/>
    <mergeCell ref="E410:F410"/>
    <mergeCell ref="E412:F412"/>
    <mergeCell ref="E404:F404"/>
    <mergeCell ref="A406:A409"/>
    <mergeCell ref="E406:F406"/>
    <mergeCell ref="E408:F408"/>
    <mergeCell ref="E402:F402"/>
    <mergeCell ref="E390:F390"/>
    <mergeCell ref="E158:F158"/>
    <mergeCell ref="E160:F160"/>
    <mergeCell ref="A142:A145"/>
    <mergeCell ref="E142:F142"/>
    <mergeCell ref="E144:F144"/>
    <mergeCell ref="A146:A149"/>
    <mergeCell ref="E146:F146"/>
    <mergeCell ref="E148:F148"/>
    <mergeCell ref="A166:A169"/>
    <mergeCell ref="E166:F166"/>
    <mergeCell ref="E168:F168"/>
    <mergeCell ref="E152:F152"/>
    <mergeCell ref="A150:A153"/>
    <mergeCell ref="E150:F150"/>
    <mergeCell ref="A14:A17"/>
    <mergeCell ref="E24:F24"/>
    <mergeCell ref="E22:F22"/>
    <mergeCell ref="E92:F92"/>
    <mergeCell ref="A94:A97"/>
    <mergeCell ref="A102:A105"/>
    <mergeCell ref="E102:F102"/>
    <mergeCell ref="E96:F96"/>
    <mergeCell ref="A34:A37"/>
    <mergeCell ref="A38:A41"/>
    <mergeCell ref="A62:A65"/>
    <mergeCell ref="E62:F62"/>
    <mergeCell ref="E64:F64"/>
    <mergeCell ref="A66:A69"/>
    <mergeCell ref="E66:F66"/>
    <mergeCell ref="E68:F68"/>
    <mergeCell ref="E90:F90"/>
    <mergeCell ref="A74:A77"/>
    <mergeCell ref="E74:F74"/>
    <mergeCell ref="A78:A81"/>
    <mergeCell ref="E78:F78"/>
    <mergeCell ref="E80:F80"/>
    <mergeCell ref="E76:F76"/>
    <mergeCell ref="A82:A85"/>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1000-000000000000}"/>
    <dataValidation allowBlank="1" showInputMessage="1" showErrorMessage="1" promptTitle="Benefit#1 Description Example" prompt="Benefit Description for Entry #1 is listed here." sqref="J15" xr:uid="{00000000-0002-0000-1000-000001000000}"/>
    <dataValidation allowBlank="1" showInputMessage="1" showErrorMessage="1" promptTitle="Benefit #1--Payment by Check" prompt="If payment type for benefit #1 was by check, this box would contain an x." sqref="K15" xr:uid="{00000000-0002-0000-1000-000002000000}"/>
    <dataValidation allowBlank="1" showInputMessage="1" showErrorMessage="1" promptTitle="Benefit #1-- Payment in-kind" prompt="Since the payment type for benefit #1 was in-kind, this box contains an x." sqref="L15" xr:uid="{00000000-0002-0000-1000-000003000000}"/>
    <dataValidation allowBlank="1" showInputMessage="1" showErrorMessage="1" promptTitle="Benefit #1 Total Amount Example" prompt="The total amount of Benefit #1 is entered here." sqref="M15" xr:uid="{00000000-0002-0000-1000-000004000000}"/>
    <dataValidation allowBlank="1" showInputMessage="1" showErrorMessage="1" promptTitle="Benefit #2 Description Example" prompt="Benefit #2 description is listed here" sqref="J16" xr:uid="{00000000-0002-0000-1000-000005000000}"/>
    <dataValidation allowBlank="1" showInputMessage="1" showErrorMessage="1" promptTitle="Benefit #3 Description Example" prompt="Benefit #3 description is listed here" sqref="J17" xr:uid="{00000000-0002-0000-1000-000006000000}"/>
    <dataValidation allowBlank="1" showInputMessage="1" showErrorMessage="1" promptTitle="Benefit #2-- Payment by Check" prompt="Since benefit #2 was paid by check, this box contains an x." sqref="K16" xr:uid="{00000000-0002-0000-1000-000007000000}"/>
    <dataValidation allowBlank="1" showInputMessage="1" showErrorMessage="1" promptTitle="Benefit #3-- Payment by Check" prompt="If payment type for benefit #3 was by check, this box would contain an x." sqref="K17" xr:uid="{00000000-0002-0000-1000-000008000000}"/>
    <dataValidation allowBlank="1" showInputMessage="1" showErrorMessage="1" promptTitle="Benefit #3-- Payment in-kind" prompt="Since the payment type for benefit #3 was in-kind, this box contains an x." sqref="L17" xr:uid="{00000000-0002-0000-1000-000009000000}"/>
    <dataValidation allowBlank="1" showInputMessage="1" showErrorMessage="1" promptTitle="Payment #2-- Payment in-kind" prompt="If payment type for benefit #2 was in-kind, this box would contain an x." sqref="L16" xr:uid="{00000000-0002-0000-1000-00000A000000}"/>
    <dataValidation allowBlank="1" showInputMessage="1" showErrorMessage="1" promptTitle="Benefit #2 Total Amount Example" prompt="The total amount of Benefit #2 is entered here." sqref="M16" xr:uid="{00000000-0002-0000-1000-00000B000000}"/>
    <dataValidation allowBlank="1" showInputMessage="1" showErrorMessage="1" promptTitle="Benefit #3 Total Amount Example" prompt="The total amount of Benefit #3 is entered here." sqref="M17" xr:uid="{00000000-0002-0000-1000-00000C000000}"/>
    <dataValidation type="whole" allowBlank="1" showInputMessage="1" showErrorMessage="1" promptTitle="Year" prompt="Enter the current year here.  It will populate the correct year in the rest of the form." sqref="M7" xr:uid="{00000000-0002-0000-10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10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1000-00000F000000}">
      <formula1>40179</formula1>
      <formula2>73051</formula2>
    </dataValidation>
    <dataValidation allowBlank="1" showInputMessage="1" showErrorMessage="1" promptTitle="Traveler Name Example" prompt="Traveler Name Listed Here" sqref="B15" xr:uid="{00000000-0002-0000-1000-000010000000}"/>
    <dataValidation allowBlank="1" showInputMessage="1" showErrorMessage="1" promptTitle="Event Description Example" prompt="Event Description listed here._x000a_" sqref="C15" xr:uid="{00000000-0002-0000-1000-000011000000}"/>
    <dataValidation allowBlank="1" showInputMessage="1" showErrorMessage="1" promptTitle="Location Example" prompt="Location listed here." sqref="F15" xr:uid="{00000000-0002-0000-1000-000012000000}"/>
    <dataValidation allowBlank="1" showInputMessage="1" showErrorMessage="1" promptTitle="Traveler Title Example" prompt="Traveler Title is listed here." sqref="B17" xr:uid="{00000000-0002-0000-1000-000013000000}"/>
    <dataValidation allowBlank="1" showInputMessage="1" showErrorMessage="1" promptTitle="Event Sponsor Example" prompt="Event Sponsor is listed here." sqref="C17" xr:uid="{00000000-0002-0000-1000-000014000000}"/>
    <dataValidation allowBlank="1" showInputMessage="1" showErrorMessage="1" promptTitle="Travel Date(s) Example" prompt="Travel Date is listed here." sqref="F17" xr:uid="{00000000-0002-0000-1000-000015000000}"/>
    <dataValidation allowBlank="1" showInputMessage="1" showErrorMessage="1" promptTitle="Page Number" prompt="Enter page number referentially to the other pages in this workbook." sqref="K7" xr:uid="{00000000-0002-0000-1000-000016000000}"/>
    <dataValidation allowBlank="1" showInputMessage="1" showErrorMessage="1" promptTitle="Of Pages" prompt="Enter total number of pages in workbook." sqref="L7" xr:uid="{00000000-0002-0000-1000-000017000000}"/>
    <dataValidation allowBlank="1" showInputMessage="1" showErrorMessage="1" promptTitle="Reporting Agency Name" prompt="Delete contents of this cell and enter reporting agency name." sqref="B9:F9" xr:uid="{00000000-0002-0000-1000-000018000000}"/>
    <dataValidation allowBlank="1" showInputMessage="1" showErrorMessage="1" promptTitle="Sub-Agency Name" prompt="Delete contents and enter sub-agency name.  If there is no sub-agency, then delete this cell." sqref="B10:F10" xr:uid="{00000000-0002-0000-1000-000019000000}"/>
    <dataValidation allowBlank="1" showInputMessage="1" showErrorMessage="1" promptTitle="Agency Contact Name" prompt="Delete contents of this cell and enter agency contact's name" sqref="C11" xr:uid="{00000000-0002-0000-1000-00001A000000}"/>
    <dataValidation allowBlank="1" showInputMessage="1" showErrorMessage="1" promptTitle="Agency Contact Email" prompt="Delete contents of this cell and replace with agency contact's email address." sqref="D11:F11" xr:uid="{00000000-0002-0000-1000-00001B000000}"/>
    <dataValidation allowBlank="1" showInputMessage="1" showErrorMessage="1" promptTitle="Traveler Name " prompt="List traveler's first and last name here." sqref="B19" xr:uid="{00000000-0002-0000-10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10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10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10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10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10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10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10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10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10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10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10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10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10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10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10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10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10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10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10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1000-000030000000}"/>
    <dataValidation allowBlank="1" showInputMessage="1" showErrorMessage="1" promptTitle="Indicate Reporting Period" prompt="Mark an X in this box if you are reporting for the period October 1st-March 31st." sqref="G9:G11" xr:uid="{00000000-0002-0000-1000-000031000000}"/>
    <dataValidation allowBlank="1" showInputMessage="1" showErrorMessage="1" promptTitle="Input Reporting Period" prompt="Mark an X in this box if you are reporting for the period April 1st-September 30th." sqref="I9:I11" xr:uid="{00000000-0002-0000-1000-000032000000}"/>
    <dataValidation allowBlank="1" showInputMessage="1" showErrorMessage="1" promptTitle="Indicate Negative Report" prompt="Mark an X in this box if you are submitting a negative report for this reporting period." sqref="K9:K11" xr:uid="{00000000-0002-0000-1000-000033000000}"/>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425"/>
  <sheetViews>
    <sheetView topLeftCell="A2" zoomScaleNormal="100" workbookViewId="0">
      <selection activeCell="L7" sqref="L7"/>
    </sheetView>
  </sheetViews>
  <sheetFormatPr defaultColWidth="9.1796875"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149" customWidth="1"/>
  </cols>
  <sheetData>
    <row r="1" spans="1:19" customFormat="1" hidden="1"/>
    <row r="2" spans="1:19" customFormat="1" ht="13">
      <c r="J2" s="363" t="s">
        <v>534</v>
      </c>
      <c r="K2" s="364"/>
      <c r="L2" s="364"/>
      <c r="M2" s="364"/>
      <c r="P2" s="360"/>
      <c r="Q2" s="360"/>
      <c r="R2" s="360"/>
      <c r="S2" s="360"/>
    </row>
    <row r="3" spans="1:19" customFormat="1">
      <c r="J3" s="364"/>
      <c r="K3" s="364"/>
      <c r="L3" s="364"/>
      <c r="M3" s="364"/>
      <c r="P3" s="361"/>
      <c r="Q3" s="361"/>
      <c r="R3" s="361"/>
      <c r="S3" s="361"/>
    </row>
    <row r="4" spans="1:19" customFormat="1" ht="13" thickBot="1">
      <c r="J4" s="365"/>
      <c r="K4" s="365"/>
      <c r="L4" s="365"/>
      <c r="M4" s="365"/>
      <c r="P4" s="362"/>
      <c r="Q4" s="362"/>
      <c r="R4" s="362"/>
      <c r="S4" s="362"/>
    </row>
    <row r="5" spans="1:19" customFormat="1" ht="30" customHeight="1" thickTop="1" thickBot="1">
      <c r="A5" s="366" t="str">
        <f>CONCATENATE("1353 Travel Report for ",B9,", ",B10," for the reporting period ",IF(G9=0,IF(I9=0,CONCATENATE("[MARK REPORTING PERIOD]"),CONCATENATE(Q423)), CONCATENATE(Q422)))</f>
        <v>1353 Travel Report for NAVY, U.S. Fleet Forces Command for the reporting period APRIL 1 - SEPTEMBER 30, 2024</v>
      </c>
      <c r="B5" s="367"/>
      <c r="C5" s="367"/>
      <c r="D5" s="367"/>
      <c r="E5" s="367"/>
      <c r="F5" s="367"/>
      <c r="G5" s="367"/>
      <c r="H5" s="367"/>
      <c r="I5" s="367"/>
      <c r="J5" s="367"/>
      <c r="K5" s="367"/>
      <c r="L5" s="367"/>
      <c r="M5" s="367"/>
      <c r="N5" s="19"/>
      <c r="Q5" s="5"/>
    </row>
    <row r="6" spans="1:19" customFormat="1" ht="13.5" customHeight="1" thickTop="1">
      <c r="A6" s="392" t="s">
        <v>324</v>
      </c>
      <c r="B6" s="398" t="s">
        <v>325</v>
      </c>
      <c r="C6" s="399"/>
      <c r="D6" s="399"/>
      <c r="E6" s="399"/>
      <c r="F6" s="399"/>
      <c r="G6" s="399"/>
      <c r="H6" s="399"/>
      <c r="I6" s="399"/>
      <c r="J6" s="400"/>
      <c r="K6" s="20" t="s">
        <v>326</v>
      </c>
      <c r="L6" s="20" t="s">
        <v>327</v>
      </c>
      <c r="M6" s="20" t="s">
        <v>328</v>
      </c>
      <c r="N6" s="9"/>
    </row>
    <row r="7" spans="1:19" customFormat="1" ht="20.25" customHeight="1" thickBot="1">
      <c r="A7" s="392"/>
      <c r="B7" s="401"/>
      <c r="C7" s="402"/>
      <c r="D7" s="402"/>
      <c r="E7" s="402"/>
      <c r="F7" s="402"/>
      <c r="G7" s="402"/>
      <c r="H7" s="402"/>
      <c r="I7" s="402"/>
      <c r="J7" s="403"/>
      <c r="K7" s="41">
        <v>16</v>
      </c>
      <c r="L7" s="42">
        <v>16</v>
      </c>
      <c r="M7" s="43">
        <v>2024</v>
      </c>
      <c r="N7" s="44"/>
    </row>
    <row r="8" spans="1:19" customFormat="1" ht="27.75" customHeight="1" thickTop="1" thickBot="1">
      <c r="A8" s="392"/>
      <c r="B8" s="394" t="s">
        <v>329</v>
      </c>
      <c r="C8" s="395"/>
      <c r="D8" s="395"/>
      <c r="E8" s="395"/>
      <c r="F8" s="395"/>
      <c r="G8" s="396"/>
      <c r="H8" s="396"/>
      <c r="I8" s="396"/>
      <c r="J8" s="396"/>
      <c r="K8" s="396"/>
      <c r="L8" s="395"/>
      <c r="M8" s="395"/>
      <c r="N8" s="397"/>
    </row>
    <row r="9" spans="1:19" customFormat="1" ht="18" customHeight="1" thickTop="1">
      <c r="A9" s="392"/>
      <c r="B9" s="378" t="s">
        <v>150</v>
      </c>
      <c r="C9" s="355"/>
      <c r="D9" s="355"/>
      <c r="E9" s="355"/>
      <c r="F9" s="355"/>
      <c r="G9" s="420"/>
      <c r="H9" s="426" t="str">
        <f>"REPORTING PERIOD: "&amp;Q422</f>
        <v>REPORTING PERIOD: OCTOBER 1, 2023- MARCH 31, 2024</v>
      </c>
      <c r="I9" s="423" t="s">
        <v>356</v>
      </c>
      <c r="J9" s="368" t="str">
        <f>"REPORTING PERIOD: "&amp;Q423</f>
        <v>REPORTING PERIOD: APRIL 1 - SEPTEMBER 30, 2024</v>
      </c>
      <c r="K9" s="417"/>
      <c r="L9" s="413" t="s">
        <v>332</v>
      </c>
      <c r="M9" s="414"/>
      <c r="N9" s="21"/>
      <c r="O9" s="18"/>
    </row>
    <row r="10" spans="1:19" customFormat="1" ht="15.75" customHeight="1">
      <c r="A10" s="392"/>
      <c r="B10" s="379" t="s">
        <v>718</v>
      </c>
      <c r="C10" s="355"/>
      <c r="D10" s="355"/>
      <c r="E10" s="355"/>
      <c r="F10" s="380"/>
      <c r="G10" s="421"/>
      <c r="H10" s="427"/>
      <c r="I10" s="424"/>
      <c r="J10" s="369"/>
      <c r="K10" s="418"/>
      <c r="L10" s="413"/>
      <c r="M10" s="414"/>
      <c r="N10" s="21"/>
      <c r="O10" s="18"/>
    </row>
    <row r="11" spans="1:19" customFormat="1" ht="13.5" thickBot="1">
      <c r="A11" s="392"/>
      <c r="B11" s="39" t="s">
        <v>334</v>
      </c>
      <c r="C11" s="40" t="s">
        <v>717</v>
      </c>
      <c r="D11" s="374" t="s">
        <v>716</v>
      </c>
      <c r="E11" s="374"/>
      <c r="F11" s="375"/>
      <c r="G11" s="422"/>
      <c r="H11" s="428"/>
      <c r="I11" s="425"/>
      <c r="J11" s="370"/>
      <c r="K11" s="419"/>
      <c r="L11" s="415"/>
      <c r="M11" s="416"/>
      <c r="N11" s="22"/>
      <c r="O11" s="18"/>
    </row>
    <row r="12" spans="1:19" customFormat="1" ht="13" thickTop="1">
      <c r="A12" s="392"/>
      <c r="B12" s="429" t="s">
        <v>337</v>
      </c>
      <c r="C12" s="376" t="s">
        <v>338</v>
      </c>
      <c r="D12" s="409" t="s">
        <v>339</v>
      </c>
      <c r="E12" s="381" t="s">
        <v>340</v>
      </c>
      <c r="F12" s="382"/>
      <c r="G12" s="386" t="s">
        <v>341</v>
      </c>
      <c r="H12" s="387"/>
      <c r="I12" s="388"/>
      <c r="J12" s="376" t="s">
        <v>342</v>
      </c>
      <c r="K12" s="404" t="s">
        <v>343</v>
      </c>
      <c r="L12" s="406" t="s">
        <v>344</v>
      </c>
      <c r="M12" s="409" t="s">
        <v>345</v>
      </c>
      <c r="N12" s="23"/>
    </row>
    <row r="13" spans="1:19" customFormat="1" ht="34.5" customHeight="1" thickBot="1">
      <c r="A13" s="393"/>
      <c r="B13" s="430"/>
      <c r="C13" s="408"/>
      <c r="D13" s="410"/>
      <c r="E13" s="383"/>
      <c r="F13" s="384"/>
      <c r="G13" s="389"/>
      <c r="H13" s="390"/>
      <c r="I13" s="391"/>
      <c r="J13" s="377"/>
      <c r="K13" s="405"/>
      <c r="L13" s="407"/>
      <c r="M13" s="377"/>
      <c r="N13" s="24"/>
    </row>
    <row r="14" spans="1:19" customFormat="1" ht="22" thickTop="1" thickBot="1">
      <c r="A14" s="345" t="s">
        <v>346</v>
      </c>
      <c r="B14" s="56" t="s">
        <v>347</v>
      </c>
      <c r="C14" s="56" t="s">
        <v>348</v>
      </c>
      <c r="D14" s="56" t="s">
        <v>349</v>
      </c>
      <c r="E14" s="385" t="s">
        <v>350</v>
      </c>
      <c r="F14" s="385"/>
      <c r="G14" s="349" t="s">
        <v>341</v>
      </c>
      <c r="H14" s="350"/>
      <c r="I14" s="57"/>
      <c r="J14" s="58"/>
      <c r="K14" s="58"/>
      <c r="L14" s="58"/>
      <c r="M14" s="58"/>
      <c r="N14" s="2"/>
    </row>
    <row r="15" spans="1:19" customFormat="1" ht="20.5" thickBot="1">
      <c r="A15" s="346"/>
      <c r="B15" s="59" t="s">
        <v>351</v>
      </c>
      <c r="C15" s="59" t="s">
        <v>352</v>
      </c>
      <c r="D15" s="60">
        <v>40766</v>
      </c>
      <c r="E15" s="61"/>
      <c r="F15" s="62" t="s">
        <v>353</v>
      </c>
      <c r="G15" s="371" t="s">
        <v>354</v>
      </c>
      <c r="H15" s="372"/>
      <c r="I15" s="373"/>
      <c r="J15" s="63" t="s">
        <v>355</v>
      </c>
      <c r="K15" s="64"/>
      <c r="L15" s="65" t="s">
        <v>356</v>
      </c>
      <c r="M15" s="66">
        <v>280</v>
      </c>
      <c r="N15" s="2"/>
    </row>
    <row r="16" spans="1:19" customFormat="1" ht="21.5" thickBot="1">
      <c r="A16" s="346"/>
      <c r="B16" s="55" t="s">
        <v>357</v>
      </c>
      <c r="C16" s="55" t="s">
        <v>358</v>
      </c>
      <c r="D16" s="55" t="s">
        <v>359</v>
      </c>
      <c r="E16" s="348" t="s">
        <v>360</v>
      </c>
      <c r="F16" s="348"/>
      <c r="G16" s="357"/>
      <c r="H16" s="358"/>
      <c r="I16" s="359"/>
      <c r="J16" s="67" t="s">
        <v>361</v>
      </c>
      <c r="K16" s="65" t="s">
        <v>356</v>
      </c>
      <c r="L16" s="68"/>
      <c r="M16" s="69">
        <v>825</v>
      </c>
      <c r="N16" s="23"/>
    </row>
    <row r="17" spans="1:22" ht="13" thickBot="1">
      <c r="A17" s="347"/>
      <c r="B17" s="70" t="s">
        <v>362</v>
      </c>
      <c r="C17" s="70" t="s">
        <v>363</v>
      </c>
      <c r="D17" s="60">
        <v>40767</v>
      </c>
      <c r="E17" s="71" t="s">
        <v>364</v>
      </c>
      <c r="F17" s="62" t="s">
        <v>365</v>
      </c>
      <c r="G17" s="351"/>
      <c r="H17" s="352"/>
      <c r="I17" s="353"/>
      <c r="J17" s="72" t="s">
        <v>366</v>
      </c>
      <c r="K17" s="73"/>
      <c r="L17" s="73" t="s">
        <v>356</v>
      </c>
      <c r="M17" s="74">
        <v>120</v>
      </c>
      <c r="N17" s="2"/>
      <c r="V17"/>
    </row>
    <row r="18" spans="1:22" ht="23.25" customHeight="1" thickTop="1">
      <c r="A18" s="345">
        <f>1</f>
        <v>1</v>
      </c>
      <c r="B18" s="75" t="s">
        <v>347</v>
      </c>
      <c r="C18" s="75" t="s">
        <v>348</v>
      </c>
      <c r="D18" s="75" t="s">
        <v>349</v>
      </c>
      <c r="E18" s="349" t="s">
        <v>350</v>
      </c>
      <c r="F18" s="349"/>
      <c r="G18" s="434" t="s">
        <v>341</v>
      </c>
      <c r="H18" s="435"/>
      <c r="I18" s="436"/>
      <c r="J18" s="47" t="s">
        <v>367</v>
      </c>
      <c r="K18" s="48"/>
      <c r="L18" s="48"/>
      <c r="M18" s="49"/>
      <c r="N18" s="2"/>
      <c r="V18" s="50"/>
    </row>
    <row r="19" spans="1:22" ht="20">
      <c r="A19" s="411"/>
      <c r="B19" s="10" t="s">
        <v>715</v>
      </c>
      <c r="C19" s="10" t="s">
        <v>714</v>
      </c>
      <c r="D19" s="4">
        <v>45496</v>
      </c>
      <c r="E19" s="10"/>
      <c r="F19" s="10" t="s">
        <v>713</v>
      </c>
      <c r="G19" s="354" t="s">
        <v>711</v>
      </c>
      <c r="H19" s="355"/>
      <c r="I19" s="356"/>
      <c r="J19" s="45" t="s">
        <v>367</v>
      </c>
      <c r="K19" s="45"/>
      <c r="L19" s="45" t="s">
        <v>356</v>
      </c>
      <c r="M19" s="78">
        <v>4852</v>
      </c>
      <c r="N19" s="2"/>
      <c r="V19" s="51"/>
    </row>
    <row r="20" spans="1:22" ht="21">
      <c r="A20" s="411"/>
      <c r="B20" s="55" t="s">
        <v>357</v>
      </c>
      <c r="C20" s="55" t="s">
        <v>358</v>
      </c>
      <c r="D20" s="55" t="s">
        <v>359</v>
      </c>
      <c r="E20" s="348" t="s">
        <v>360</v>
      </c>
      <c r="F20" s="348"/>
      <c r="G20" s="357"/>
      <c r="H20" s="358"/>
      <c r="I20" s="359"/>
      <c r="J20" s="15"/>
      <c r="K20" s="16"/>
      <c r="L20" s="16"/>
      <c r="M20" s="17"/>
      <c r="N20" s="2"/>
      <c r="V20" s="52"/>
    </row>
    <row r="21" spans="1:22" ht="13" thickBot="1">
      <c r="A21" s="412"/>
      <c r="B21" s="11" t="s">
        <v>712</v>
      </c>
      <c r="C21" s="11" t="s">
        <v>711</v>
      </c>
      <c r="D21" s="53">
        <v>45501</v>
      </c>
      <c r="E21" s="13" t="s">
        <v>364</v>
      </c>
      <c r="F21" s="14" t="s">
        <v>710</v>
      </c>
      <c r="G21" s="431"/>
      <c r="H21" s="432"/>
      <c r="I21" s="433"/>
      <c r="J21" s="15" t="s">
        <v>378</v>
      </c>
      <c r="K21" s="16"/>
      <c r="L21" s="16"/>
      <c r="M21" s="17"/>
      <c r="N21" s="2"/>
      <c r="V21" s="52"/>
    </row>
    <row r="22" spans="1:22" ht="22" thickTop="1" thickBot="1">
      <c r="A22" s="345">
        <f>A18+1</f>
        <v>2</v>
      </c>
      <c r="B22" s="75" t="s">
        <v>347</v>
      </c>
      <c r="C22" s="75" t="s">
        <v>348</v>
      </c>
      <c r="D22" s="75" t="s">
        <v>349</v>
      </c>
      <c r="E22" s="349" t="s">
        <v>350</v>
      </c>
      <c r="F22" s="349"/>
      <c r="G22" s="349" t="s">
        <v>341</v>
      </c>
      <c r="H22" s="350"/>
      <c r="I22" s="57"/>
      <c r="J22" s="47" t="s">
        <v>367</v>
      </c>
      <c r="K22" s="48"/>
      <c r="L22" s="48"/>
      <c r="M22" s="49"/>
      <c r="N22" s="2"/>
      <c r="V22" s="52"/>
    </row>
    <row r="23" spans="1:22" ht="30.5" thickBot="1">
      <c r="A23" s="346"/>
      <c r="B23" s="10" t="s">
        <v>709</v>
      </c>
      <c r="C23" s="10" t="s">
        <v>708</v>
      </c>
      <c r="D23" s="4">
        <v>45429</v>
      </c>
      <c r="E23" s="10"/>
      <c r="F23" s="10" t="s">
        <v>665</v>
      </c>
      <c r="G23" s="354" t="s">
        <v>698</v>
      </c>
      <c r="H23" s="355"/>
      <c r="I23" s="356"/>
      <c r="J23" s="45" t="s">
        <v>707</v>
      </c>
      <c r="K23" s="45"/>
      <c r="L23" s="45" t="s">
        <v>356</v>
      </c>
      <c r="M23" s="54">
        <v>1710</v>
      </c>
      <c r="N23" s="2"/>
      <c r="V23" s="52"/>
    </row>
    <row r="24" spans="1:22" ht="21.5" thickBot="1">
      <c r="A24" s="346"/>
      <c r="B24" s="55" t="s">
        <v>357</v>
      </c>
      <c r="C24" s="55" t="s">
        <v>358</v>
      </c>
      <c r="D24" s="55" t="s">
        <v>359</v>
      </c>
      <c r="E24" s="348" t="s">
        <v>360</v>
      </c>
      <c r="F24" s="348"/>
      <c r="G24" s="357"/>
      <c r="H24" s="358"/>
      <c r="I24" s="359"/>
      <c r="J24" s="15" t="s">
        <v>706</v>
      </c>
      <c r="K24" s="16"/>
      <c r="L24" s="16" t="s">
        <v>356</v>
      </c>
      <c r="M24" s="79">
        <v>4225</v>
      </c>
      <c r="N24" s="2"/>
      <c r="V24" s="52"/>
    </row>
    <row r="25" spans="1:22" ht="30.5" thickBot="1">
      <c r="A25" s="347"/>
      <c r="B25" s="11" t="s">
        <v>705</v>
      </c>
      <c r="C25" s="11" t="s">
        <v>704</v>
      </c>
      <c r="D25" s="53">
        <v>45431</v>
      </c>
      <c r="E25" s="13" t="s">
        <v>364</v>
      </c>
      <c r="F25" s="14" t="s">
        <v>703</v>
      </c>
      <c r="G25" s="351"/>
      <c r="H25" s="352"/>
      <c r="I25" s="353"/>
      <c r="J25" s="15" t="s">
        <v>702</v>
      </c>
      <c r="K25" s="16"/>
      <c r="L25" s="16" t="s">
        <v>356</v>
      </c>
      <c r="M25" s="79">
        <v>3200</v>
      </c>
      <c r="N25" s="2"/>
      <c r="V25" s="52"/>
    </row>
    <row r="26" spans="1:22" ht="22" thickTop="1" thickBot="1">
      <c r="A26" s="345">
        <f>A22+1</f>
        <v>3</v>
      </c>
      <c r="B26" s="75" t="s">
        <v>347</v>
      </c>
      <c r="C26" s="75" t="s">
        <v>348</v>
      </c>
      <c r="D26" s="75" t="s">
        <v>349</v>
      </c>
      <c r="E26" s="349" t="s">
        <v>350</v>
      </c>
      <c r="F26" s="349"/>
      <c r="G26" s="349" t="s">
        <v>341</v>
      </c>
      <c r="H26" s="350"/>
      <c r="I26" s="57"/>
      <c r="J26" s="47" t="s">
        <v>367</v>
      </c>
      <c r="K26" s="48"/>
      <c r="L26" s="48"/>
      <c r="M26" s="49"/>
      <c r="N26" s="2"/>
      <c r="V26" s="52"/>
    </row>
    <row r="27" spans="1:22" ht="20.5" thickBot="1">
      <c r="A27" s="346"/>
      <c r="B27" s="10" t="s">
        <v>701</v>
      </c>
      <c r="C27" s="10" t="s">
        <v>700</v>
      </c>
      <c r="D27" s="4">
        <v>45495</v>
      </c>
      <c r="E27" s="10"/>
      <c r="F27" s="10" t="s">
        <v>699</v>
      </c>
      <c r="G27" s="354" t="s">
        <v>698</v>
      </c>
      <c r="H27" s="355"/>
      <c r="I27" s="356"/>
      <c r="J27" s="45" t="s">
        <v>449</v>
      </c>
      <c r="K27" s="45"/>
      <c r="L27" s="45" t="s">
        <v>356</v>
      </c>
      <c r="M27" s="54">
        <v>700</v>
      </c>
      <c r="N27" s="2"/>
      <c r="V27" s="52"/>
    </row>
    <row r="28" spans="1:22" ht="21.5" thickBot="1">
      <c r="A28" s="346"/>
      <c r="B28" s="55" t="s">
        <v>357</v>
      </c>
      <c r="C28" s="55" t="s">
        <v>358</v>
      </c>
      <c r="D28" s="55" t="s">
        <v>359</v>
      </c>
      <c r="E28" s="348" t="s">
        <v>360</v>
      </c>
      <c r="F28" s="348"/>
      <c r="G28" s="357"/>
      <c r="H28" s="358"/>
      <c r="I28" s="359"/>
      <c r="J28" s="15" t="s">
        <v>372</v>
      </c>
      <c r="K28" s="16"/>
      <c r="L28" s="16" t="s">
        <v>356</v>
      </c>
      <c r="M28" s="79">
        <v>426</v>
      </c>
      <c r="N28" s="2"/>
      <c r="V28" s="52"/>
    </row>
    <row r="29" spans="1:22" ht="30.5" thickBot="1">
      <c r="A29" s="347"/>
      <c r="B29" s="11" t="s">
        <v>697</v>
      </c>
      <c r="C29" s="11" t="s">
        <v>696</v>
      </c>
      <c r="D29" s="53">
        <v>45499</v>
      </c>
      <c r="E29" s="13" t="s">
        <v>364</v>
      </c>
      <c r="F29" s="14" t="s">
        <v>695</v>
      </c>
      <c r="G29" s="351"/>
      <c r="H29" s="352"/>
      <c r="I29" s="353"/>
      <c r="J29" s="15" t="s">
        <v>694</v>
      </c>
      <c r="K29" s="16"/>
      <c r="L29" s="16" t="s">
        <v>356</v>
      </c>
      <c r="M29" s="79">
        <v>1340</v>
      </c>
      <c r="N29" s="2"/>
      <c r="V29" s="52"/>
    </row>
    <row r="30" spans="1:22" ht="22" thickTop="1" thickBot="1">
      <c r="A30" s="345">
        <f>A26+1</f>
        <v>4</v>
      </c>
      <c r="B30" s="75" t="s">
        <v>347</v>
      </c>
      <c r="C30" s="75" t="s">
        <v>348</v>
      </c>
      <c r="D30" s="75" t="s">
        <v>349</v>
      </c>
      <c r="E30" s="349" t="s">
        <v>350</v>
      </c>
      <c r="F30" s="349"/>
      <c r="G30" s="349" t="s">
        <v>341</v>
      </c>
      <c r="H30" s="350"/>
      <c r="I30" s="57"/>
      <c r="J30" s="47" t="s">
        <v>367</v>
      </c>
      <c r="K30" s="48"/>
      <c r="L30" s="48"/>
      <c r="M30" s="49"/>
      <c r="N30" s="2"/>
      <c r="V30" s="52"/>
    </row>
    <row r="31" spans="1:22" ht="13" thickBot="1">
      <c r="A31" s="346"/>
      <c r="B31" s="10" t="s">
        <v>693</v>
      </c>
      <c r="C31" s="10" t="s">
        <v>692</v>
      </c>
      <c r="D31" s="4">
        <v>45539</v>
      </c>
      <c r="E31" s="10"/>
      <c r="F31" s="10" t="s">
        <v>686</v>
      </c>
      <c r="G31" s="354" t="s">
        <v>690</v>
      </c>
      <c r="H31" s="355"/>
      <c r="I31" s="356"/>
      <c r="J31" s="45" t="s">
        <v>355</v>
      </c>
      <c r="K31" s="45"/>
      <c r="L31" s="45" t="s">
        <v>356</v>
      </c>
      <c r="M31" s="54">
        <v>3408</v>
      </c>
      <c r="N31" s="2"/>
      <c r="V31" s="52"/>
    </row>
    <row r="32" spans="1:22" ht="21.5" thickBot="1">
      <c r="A32" s="346"/>
      <c r="B32" s="55" t="s">
        <v>357</v>
      </c>
      <c r="C32" s="55" t="s">
        <v>358</v>
      </c>
      <c r="D32" s="55" t="s">
        <v>359</v>
      </c>
      <c r="E32" s="348" t="s">
        <v>360</v>
      </c>
      <c r="F32" s="348"/>
      <c r="G32" s="357"/>
      <c r="H32" s="358"/>
      <c r="I32" s="359"/>
      <c r="J32" s="15" t="s">
        <v>438</v>
      </c>
      <c r="K32" s="16"/>
      <c r="L32" s="16" t="s">
        <v>356</v>
      </c>
      <c r="M32" s="79">
        <v>4583</v>
      </c>
      <c r="N32" s="2"/>
      <c r="V32" s="52"/>
    </row>
    <row r="33" spans="1:22" ht="13" thickBot="1">
      <c r="A33" s="347"/>
      <c r="B33" s="11" t="s">
        <v>691</v>
      </c>
      <c r="C33" s="11" t="s">
        <v>690</v>
      </c>
      <c r="D33" s="53">
        <v>45543</v>
      </c>
      <c r="E33" s="13" t="s">
        <v>364</v>
      </c>
      <c r="F33" s="14" t="s">
        <v>689</v>
      </c>
      <c r="G33" s="351"/>
      <c r="H33" s="352"/>
      <c r="I33" s="353"/>
      <c r="J33" s="15" t="s">
        <v>366</v>
      </c>
      <c r="K33" s="16"/>
      <c r="L33" s="16" t="s">
        <v>356</v>
      </c>
      <c r="M33" s="79">
        <v>900</v>
      </c>
      <c r="N33" s="2"/>
      <c r="V33" s="52"/>
    </row>
    <row r="34" spans="1:22" ht="22" thickTop="1" thickBot="1">
      <c r="A34" s="345">
        <f>A30+1</f>
        <v>5</v>
      </c>
      <c r="B34" s="75" t="s">
        <v>347</v>
      </c>
      <c r="C34" s="75" t="s">
        <v>348</v>
      </c>
      <c r="D34" s="75" t="s">
        <v>349</v>
      </c>
      <c r="E34" s="349" t="s">
        <v>350</v>
      </c>
      <c r="F34" s="349"/>
      <c r="G34" s="349" t="s">
        <v>341</v>
      </c>
      <c r="H34" s="350"/>
      <c r="I34" s="57"/>
      <c r="J34" s="47" t="s">
        <v>367</v>
      </c>
      <c r="K34" s="48"/>
      <c r="L34" s="48"/>
      <c r="M34" s="49"/>
      <c r="N34" s="2"/>
      <c r="V34" s="52"/>
    </row>
    <row r="35" spans="1:22" ht="20.5" thickBot="1">
      <c r="A35" s="346"/>
      <c r="B35" s="10" t="s">
        <v>688</v>
      </c>
      <c r="C35" s="10" t="s">
        <v>687</v>
      </c>
      <c r="D35" s="4">
        <v>45425</v>
      </c>
      <c r="E35" s="10"/>
      <c r="F35" s="10" t="s">
        <v>686</v>
      </c>
      <c r="G35" s="354" t="s">
        <v>683</v>
      </c>
      <c r="H35" s="355"/>
      <c r="I35" s="356"/>
      <c r="J35" s="45" t="s">
        <v>685</v>
      </c>
      <c r="K35" s="45"/>
      <c r="L35" s="45" t="s">
        <v>356</v>
      </c>
      <c r="M35" s="54">
        <v>525</v>
      </c>
      <c r="N35" s="2"/>
      <c r="V35" s="52"/>
    </row>
    <row r="36" spans="1:22" ht="21.5" thickBot="1">
      <c r="A36" s="346"/>
      <c r="B36" s="55" t="s">
        <v>357</v>
      </c>
      <c r="C36" s="55" t="s">
        <v>358</v>
      </c>
      <c r="D36" s="55" t="s">
        <v>359</v>
      </c>
      <c r="E36" s="348" t="s">
        <v>360</v>
      </c>
      <c r="F36" s="348"/>
      <c r="G36" s="357"/>
      <c r="H36" s="358"/>
      <c r="I36" s="359"/>
      <c r="J36" s="15" t="s">
        <v>372</v>
      </c>
      <c r="K36" s="16"/>
      <c r="L36" s="16" t="s">
        <v>356</v>
      </c>
      <c r="M36" s="79">
        <v>4477</v>
      </c>
      <c r="N36" s="2"/>
      <c r="V36" s="52"/>
    </row>
    <row r="37" spans="1:22" ht="20.5" thickBot="1">
      <c r="A37" s="347"/>
      <c r="B37" s="11" t="s">
        <v>684</v>
      </c>
      <c r="C37" s="11" t="s">
        <v>683</v>
      </c>
      <c r="D37" s="53">
        <v>45436</v>
      </c>
      <c r="E37" s="13" t="s">
        <v>364</v>
      </c>
      <c r="F37" s="14" t="s">
        <v>682</v>
      </c>
      <c r="G37" s="351"/>
      <c r="H37" s="352"/>
      <c r="I37" s="353"/>
      <c r="J37" s="15" t="s">
        <v>378</v>
      </c>
      <c r="K37" s="16"/>
      <c r="L37" s="16"/>
      <c r="M37" s="17"/>
      <c r="N37" s="2"/>
      <c r="V37" s="52"/>
    </row>
    <row r="38" spans="1:22" ht="22" thickTop="1" thickBot="1">
      <c r="A38" s="345">
        <f>A34+1</f>
        <v>6</v>
      </c>
      <c r="B38" s="75" t="s">
        <v>347</v>
      </c>
      <c r="C38" s="75" t="s">
        <v>348</v>
      </c>
      <c r="D38" s="75" t="s">
        <v>349</v>
      </c>
      <c r="E38" s="349" t="s">
        <v>350</v>
      </c>
      <c r="F38" s="349"/>
      <c r="G38" s="349" t="s">
        <v>341</v>
      </c>
      <c r="H38" s="350"/>
      <c r="I38" s="57"/>
      <c r="J38" s="47" t="s">
        <v>367</v>
      </c>
      <c r="K38" s="48"/>
      <c r="L38" s="48"/>
      <c r="M38" s="49"/>
      <c r="N38" s="2"/>
      <c r="V38" s="52"/>
    </row>
    <row r="39" spans="1:22" ht="20.5" thickBot="1">
      <c r="A39" s="346"/>
      <c r="B39" s="10" t="s">
        <v>681</v>
      </c>
      <c r="C39" s="10" t="s">
        <v>680</v>
      </c>
      <c r="D39" s="4">
        <v>45496</v>
      </c>
      <c r="E39" s="10"/>
      <c r="F39" s="10" t="s">
        <v>679</v>
      </c>
      <c r="G39" s="354" t="s">
        <v>677</v>
      </c>
      <c r="H39" s="355"/>
      <c r="I39" s="356"/>
      <c r="J39" s="45" t="s">
        <v>366</v>
      </c>
      <c r="K39" s="45"/>
      <c r="L39" s="45" t="s">
        <v>356</v>
      </c>
      <c r="M39" s="54">
        <v>360</v>
      </c>
      <c r="N39" s="2"/>
      <c r="V39" s="52"/>
    </row>
    <row r="40" spans="1:22" ht="21.5" thickBot="1">
      <c r="A40" s="346"/>
      <c r="B40" s="55" t="s">
        <v>357</v>
      </c>
      <c r="C40" s="55" t="s">
        <v>358</v>
      </c>
      <c r="D40" s="55" t="s">
        <v>359</v>
      </c>
      <c r="E40" s="348" t="s">
        <v>360</v>
      </c>
      <c r="F40" s="348"/>
      <c r="G40" s="357"/>
      <c r="H40" s="358"/>
      <c r="I40" s="359"/>
      <c r="J40" s="15" t="s">
        <v>372</v>
      </c>
      <c r="K40" s="16"/>
      <c r="L40" s="16" t="s">
        <v>356</v>
      </c>
      <c r="M40" s="79">
        <v>896</v>
      </c>
      <c r="N40" s="2"/>
      <c r="V40" s="52"/>
    </row>
    <row r="41" spans="1:22" ht="30.5" thickBot="1">
      <c r="A41" s="347"/>
      <c r="B41" s="11" t="s">
        <v>678</v>
      </c>
      <c r="C41" s="11" t="s">
        <v>677</v>
      </c>
      <c r="D41" s="53">
        <v>45498</v>
      </c>
      <c r="E41" s="13" t="s">
        <v>364</v>
      </c>
      <c r="F41" s="14" t="s">
        <v>676</v>
      </c>
      <c r="G41" s="351"/>
      <c r="H41" s="352"/>
      <c r="I41" s="353"/>
      <c r="J41" s="15" t="s">
        <v>675</v>
      </c>
      <c r="K41" s="16"/>
      <c r="L41" s="16" t="s">
        <v>356</v>
      </c>
      <c r="M41" s="79">
        <v>500</v>
      </c>
      <c r="N41" s="2"/>
      <c r="V41" s="52"/>
    </row>
    <row r="42" spans="1:22" ht="22" thickTop="1" thickBot="1">
      <c r="A42" s="345">
        <f>A38+1</f>
        <v>7</v>
      </c>
      <c r="B42" s="75" t="s">
        <v>347</v>
      </c>
      <c r="C42" s="75" t="s">
        <v>348</v>
      </c>
      <c r="D42" s="75" t="s">
        <v>349</v>
      </c>
      <c r="E42" s="349" t="s">
        <v>350</v>
      </c>
      <c r="F42" s="349"/>
      <c r="G42" s="349" t="s">
        <v>341</v>
      </c>
      <c r="H42" s="350"/>
      <c r="I42" s="57"/>
      <c r="J42" s="47" t="s">
        <v>367</v>
      </c>
      <c r="K42" s="48"/>
      <c r="L42" s="48"/>
      <c r="M42" s="49"/>
      <c r="N42" s="2"/>
      <c r="V42" s="52"/>
    </row>
    <row r="43" spans="1:22" ht="13" thickBot="1">
      <c r="A43" s="346"/>
      <c r="B43" s="10" t="s">
        <v>674</v>
      </c>
      <c r="C43" s="10" t="s">
        <v>673</v>
      </c>
      <c r="D43" s="4">
        <v>45490</v>
      </c>
      <c r="E43" s="10"/>
      <c r="F43" s="10" t="s">
        <v>672</v>
      </c>
      <c r="G43" s="354" t="s">
        <v>669</v>
      </c>
      <c r="H43" s="355"/>
      <c r="I43" s="356"/>
      <c r="J43" s="45" t="s">
        <v>671</v>
      </c>
      <c r="K43" s="45"/>
      <c r="L43" s="45" t="s">
        <v>356</v>
      </c>
      <c r="M43" s="54">
        <v>1200</v>
      </c>
      <c r="N43" s="2"/>
      <c r="V43" s="52"/>
    </row>
    <row r="44" spans="1:22" ht="21.5" thickBot="1">
      <c r="A44" s="346"/>
      <c r="B44" s="55" t="s">
        <v>357</v>
      </c>
      <c r="C44" s="55" t="s">
        <v>358</v>
      </c>
      <c r="D44" s="55" t="s">
        <v>359</v>
      </c>
      <c r="E44" s="348" t="s">
        <v>360</v>
      </c>
      <c r="F44" s="348"/>
      <c r="G44" s="357"/>
      <c r="H44" s="358"/>
      <c r="I44" s="359"/>
      <c r="J44" s="15" t="s">
        <v>372</v>
      </c>
      <c r="K44" s="16"/>
      <c r="L44" s="16" t="s">
        <v>356</v>
      </c>
      <c r="M44" s="79">
        <v>2400</v>
      </c>
      <c r="N44" s="2"/>
      <c r="V44" s="52"/>
    </row>
    <row r="45" spans="1:22" ht="13" thickBot="1">
      <c r="A45" s="347"/>
      <c r="B45" s="11" t="s">
        <v>670</v>
      </c>
      <c r="C45" s="11" t="s">
        <v>669</v>
      </c>
      <c r="D45" s="53">
        <v>45496</v>
      </c>
      <c r="E45" s="13" t="s">
        <v>364</v>
      </c>
      <c r="F45" s="14" t="s">
        <v>668</v>
      </c>
      <c r="G45" s="351"/>
      <c r="H45" s="352"/>
      <c r="I45" s="353"/>
      <c r="J45" s="15" t="s">
        <v>378</v>
      </c>
      <c r="K45" s="16"/>
      <c r="L45" s="16"/>
      <c r="M45" s="17"/>
      <c r="N45" s="2"/>
      <c r="V45" s="52"/>
    </row>
    <row r="46" spans="1:22" ht="22" thickTop="1" thickBot="1">
      <c r="A46" s="345">
        <f>A42+1</f>
        <v>8</v>
      </c>
      <c r="B46" s="75" t="s">
        <v>347</v>
      </c>
      <c r="C46" s="75" t="s">
        <v>348</v>
      </c>
      <c r="D46" s="75" t="s">
        <v>349</v>
      </c>
      <c r="E46" s="349" t="s">
        <v>350</v>
      </c>
      <c r="F46" s="349"/>
      <c r="G46" s="349" t="s">
        <v>341</v>
      </c>
      <c r="H46" s="350"/>
      <c r="I46" s="57"/>
      <c r="J46" s="47" t="s">
        <v>367</v>
      </c>
      <c r="K46" s="48"/>
      <c r="L46" s="48"/>
      <c r="M46" s="49"/>
      <c r="N46" s="2"/>
      <c r="V46" s="52"/>
    </row>
    <row r="47" spans="1:22" ht="20.5" thickBot="1">
      <c r="A47" s="346"/>
      <c r="B47" s="10" t="s">
        <v>667</v>
      </c>
      <c r="C47" s="10" t="s">
        <v>666</v>
      </c>
      <c r="D47" s="4">
        <v>45531</v>
      </c>
      <c r="E47" s="10"/>
      <c r="F47" s="10" t="s">
        <v>665</v>
      </c>
      <c r="G47" s="354" t="s">
        <v>664</v>
      </c>
      <c r="H47" s="355"/>
      <c r="I47" s="356"/>
      <c r="J47" s="45" t="s">
        <v>355</v>
      </c>
      <c r="K47" s="45"/>
      <c r="L47" s="45"/>
      <c r="M47" s="46" t="s">
        <v>663</v>
      </c>
      <c r="N47" s="2"/>
      <c r="V47" s="52"/>
    </row>
    <row r="48" spans="1:22" ht="21.5" thickBot="1">
      <c r="A48" s="346"/>
      <c r="B48" s="55" t="s">
        <v>357</v>
      </c>
      <c r="C48" s="55" t="s">
        <v>358</v>
      </c>
      <c r="D48" s="55" t="s">
        <v>359</v>
      </c>
      <c r="E48" s="348" t="s">
        <v>360</v>
      </c>
      <c r="F48" s="348"/>
      <c r="G48" s="357"/>
      <c r="H48" s="358"/>
      <c r="I48" s="359"/>
      <c r="J48" s="15" t="s">
        <v>438</v>
      </c>
      <c r="K48" s="16" t="s">
        <v>356</v>
      </c>
      <c r="L48" s="16"/>
      <c r="M48" s="79">
        <v>100</v>
      </c>
      <c r="N48" s="2"/>
      <c r="V48" s="52"/>
    </row>
    <row r="49" spans="1:22" ht="20.5" thickBot="1">
      <c r="A49" s="347"/>
      <c r="B49" s="11" t="s">
        <v>662</v>
      </c>
      <c r="C49" s="11" t="s">
        <v>661</v>
      </c>
      <c r="D49" s="53">
        <v>45532</v>
      </c>
      <c r="E49" s="13" t="s">
        <v>364</v>
      </c>
      <c r="F49" s="14" t="s">
        <v>660</v>
      </c>
      <c r="G49" s="351"/>
      <c r="H49" s="352"/>
      <c r="I49" s="353"/>
      <c r="J49" s="15" t="s">
        <v>366</v>
      </c>
      <c r="K49" s="16"/>
      <c r="L49" s="16" t="s">
        <v>356</v>
      </c>
      <c r="M49" s="79">
        <v>198</v>
      </c>
      <c r="N49" s="2"/>
      <c r="V49" s="52"/>
    </row>
    <row r="50" spans="1:22" ht="22" thickTop="1" thickBot="1">
      <c r="A50" s="345">
        <f>A46+1</f>
        <v>9</v>
      </c>
      <c r="B50" s="75" t="s">
        <v>347</v>
      </c>
      <c r="C50" s="75" t="s">
        <v>348</v>
      </c>
      <c r="D50" s="75" t="s">
        <v>349</v>
      </c>
      <c r="E50" s="349" t="s">
        <v>350</v>
      </c>
      <c r="F50" s="349"/>
      <c r="G50" s="349" t="s">
        <v>341</v>
      </c>
      <c r="H50" s="350"/>
      <c r="I50" s="57"/>
      <c r="J50" s="47" t="s">
        <v>367</v>
      </c>
      <c r="K50" s="48"/>
      <c r="L50" s="48"/>
      <c r="M50" s="49"/>
      <c r="N50" s="2"/>
      <c r="V50" s="52"/>
    </row>
    <row r="51" spans="1:22" ht="13" thickBot="1">
      <c r="A51" s="346"/>
      <c r="B51" s="10"/>
      <c r="C51" s="10"/>
      <c r="D51" s="4"/>
      <c r="E51" s="10"/>
      <c r="F51" s="10"/>
      <c r="G51" s="354"/>
      <c r="H51" s="355"/>
      <c r="I51" s="356"/>
      <c r="J51" s="45" t="s">
        <v>367</v>
      </c>
      <c r="K51" s="45"/>
      <c r="L51" s="45"/>
      <c r="M51" s="46"/>
      <c r="N51" s="2"/>
      <c r="V51" s="52"/>
    </row>
    <row r="52" spans="1:22" ht="21.5" thickBot="1">
      <c r="A52" s="346"/>
      <c r="B52" s="55" t="s">
        <v>357</v>
      </c>
      <c r="C52" s="55" t="s">
        <v>358</v>
      </c>
      <c r="D52" s="55" t="s">
        <v>359</v>
      </c>
      <c r="E52" s="348" t="s">
        <v>360</v>
      </c>
      <c r="F52" s="348"/>
      <c r="G52" s="357"/>
      <c r="H52" s="358"/>
      <c r="I52" s="359"/>
      <c r="J52" s="15" t="s">
        <v>385</v>
      </c>
      <c r="K52" s="16"/>
      <c r="L52" s="16"/>
      <c r="M52" s="17"/>
      <c r="N52" s="2"/>
      <c r="V52" s="52"/>
    </row>
    <row r="53" spans="1:22" ht="13" thickBot="1">
      <c r="A53" s="347"/>
      <c r="B53" s="11"/>
      <c r="C53" s="11"/>
      <c r="D53" s="12"/>
      <c r="E53" s="13" t="s">
        <v>364</v>
      </c>
      <c r="F53" s="14"/>
      <c r="G53" s="351"/>
      <c r="H53" s="352"/>
      <c r="I53" s="353"/>
      <c r="J53" s="15" t="s">
        <v>378</v>
      </c>
      <c r="K53" s="16"/>
      <c r="L53" s="16"/>
      <c r="M53" s="17"/>
      <c r="N53" s="2"/>
      <c r="V53" s="52"/>
    </row>
    <row r="54" spans="1:22" ht="22" thickTop="1" thickBot="1">
      <c r="A54" s="345">
        <f>A50+1</f>
        <v>10</v>
      </c>
      <c r="B54" s="75" t="s">
        <v>347</v>
      </c>
      <c r="C54" s="75" t="s">
        <v>348</v>
      </c>
      <c r="D54" s="75" t="s">
        <v>349</v>
      </c>
      <c r="E54" s="349" t="s">
        <v>350</v>
      </c>
      <c r="F54" s="349"/>
      <c r="G54" s="349" t="s">
        <v>341</v>
      </c>
      <c r="H54" s="350"/>
      <c r="I54" s="57"/>
      <c r="J54" s="47" t="s">
        <v>367</v>
      </c>
      <c r="K54" s="48"/>
      <c r="L54" s="48"/>
      <c r="M54" s="49"/>
      <c r="N54" s="2"/>
      <c r="V54" s="52"/>
    </row>
    <row r="55" spans="1:22" ht="13" thickBot="1">
      <c r="A55" s="346"/>
      <c r="B55" s="10"/>
      <c r="C55" s="10"/>
      <c r="D55" s="4"/>
      <c r="E55" s="10"/>
      <c r="F55" s="10"/>
      <c r="G55" s="354"/>
      <c r="H55" s="355"/>
      <c r="I55" s="356"/>
      <c r="J55" s="45" t="s">
        <v>367</v>
      </c>
      <c r="K55" s="45"/>
      <c r="L55" s="45"/>
      <c r="M55" s="46"/>
      <c r="N55" s="2"/>
      <c r="P55" s="1"/>
      <c r="V55" s="52"/>
    </row>
    <row r="56" spans="1:22" ht="21.5" thickBot="1">
      <c r="A56" s="346"/>
      <c r="B56" s="55" t="s">
        <v>357</v>
      </c>
      <c r="C56" s="55" t="s">
        <v>358</v>
      </c>
      <c r="D56" s="55" t="s">
        <v>359</v>
      </c>
      <c r="E56" s="348" t="s">
        <v>360</v>
      </c>
      <c r="F56" s="348"/>
      <c r="G56" s="357"/>
      <c r="H56" s="358"/>
      <c r="I56" s="359"/>
      <c r="J56" s="15" t="s">
        <v>385</v>
      </c>
      <c r="K56" s="16"/>
      <c r="L56" s="16"/>
      <c r="M56" s="17"/>
      <c r="N56" s="2"/>
      <c r="V56" s="52"/>
    </row>
    <row r="57" spans="1:22" s="1" customFormat="1" ht="13" thickBot="1">
      <c r="A57" s="347"/>
      <c r="B57" s="11"/>
      <c r="C57" s="11"/>
      <c r="D57" s="12"/>
      <c r="E57" s="13" t="s">
        <v>364</v>
      </c>
      <c r="F57" s="14"/>
      <c r="G57" s="351"/>
      <c r="H57" s="352"/>
      <c r="I57" s="353"/>
      <c r="J57" s="15" t="s">
        <v>378</v>
      </c>
      <c r="K57" s="16"/>
      <c r="L57" s="16"/>
      <c r="M57" s="17"/>
      <c r="N57" s="3"/>
      <c r="P57"/>
      <c r="Q57"/>
      <c r="V57" s="52"/>
    </row>
    <row r="58" spans="1:22" ht="22" thickTop="1" thickBot="1">
      <c r="A58" s="345">
        <f>A54+1</f>
        <v>11</v>
      </c>
      <c r="B58" s="75" t="s">
        <v>347</v>
      </c>
      <c r="C58" s="75" t="s">
        <v>348</v>
      </c>
      <c r="D58" s="75" t="s">
        <v>349</v>
      </c>
      <c r="E58" s="349" t="s">
        <v>350</v>
      </c>
      <c r="F58" s="349"/>
      <c r="G58" s="349" t="s">
        <v>341</v>
      </c>
      <c r="H58" s="350"/>
      <c r="I58" s="57"/>
      <c r="J58" s="47" t="s">
        <v>367</v>
      </c>
      <c r="K58" s="48"/>
      <c r="L58" s="48"/>
      <c r="M58" s="49"/>
      <c r="N58" s="2"/>
      <c r="V58" s="52"/>
    </row>
    <row r="59" spans="1:22" ht="13" thickBot="1">
      <c r="A59" s="346"/>
      <c r="B59" s="10"/>
      <c r="C59" s="10"/>
      <c r="D59" s="4"/>
      <c r="E59" s="10"/>
      <c r="F59" s="10"/>
      <c r="G59" s="354"/>
      <c r="H59" s="355"/>
      <c r="I59" s="356"/>
      <c r="J59" s="45" t="s">
        <v>367</v>
      </c>
      <c r="K59" s="45"/>
      <c r="L59" s="45"/>
      <c r="M59" s="46"/>
      <c r="N59" s="2"/>
      <c r="V59" s="52"/>
    </row>
    <row r="60" spans="1:22" ht="21.5" thickBot="1">
      <c r="A60" s="346"/>
      <c r="B60" s="55" t="s">
        <v>357</v>
      </c>
      <c r="C60" s="55" t="s">
        <v>358</v>
      </c>
      <c r="D60" s="55" t="s">
        <v>359</v>
      </c>
      <c r="E60" s="348" t="s">
        <v>360</v>
      </c>
      <c r="F60" s="348"/>
      <c r="G60" s="357"/>
      <c r="H60" s="358"/>
      <c r="I60" s="359"/>
      <c r="J60" s="15" t="s">
        <v>385</v>
      </c>
      <c r="K60" s="16"/>
      <c r="L60" s="16"/>
      <c r="M60" s="17"/>
      <c r="N60" s="2"/>
      <c r="V60" s="52"/>
    </row>
    <row r="61" spans="1:22" ht="13" thickBot="1">
      <c r="A61" s="347"/>
      <c r="B61" s="11"/>
      <c r="C61" s="11"/>
      <c r="D61" s="12"/>
      <c r="E61" s="13" t="s">
        <v>364</v>
      </c>
      <c r="F61" s="14"/>
      <c r="G61" s="351"/>
      <c r="H61" s="352"/>
      <c r="I61" s="353"/>
      <c r="J61" s="15" t="s">
        <v>378</v>
      </c>
      <c r="K61" s="16"/>
      <c r="L61" s="16"/>
      <c r="M61" s="17"/>
      <c r="N61" s="2"/>
      <c r="V61" s="52"/>
    </row>
    <row r="62" spans="1:22" ht="22" thickTop="1" thickBot="1">
      <c r="A62" s="345">
        <f>A58+1</f>
        <v>12</v>
      </c>
      <c r="B62" s="75" t="s">
        <v>347</v>
      </c>
      <c r="C62" s="75" t="s">
        <v>348</v>
      </c>
      <c r="D62" s="75" t="s">
        <v>349</v>
      </c>
      <c r="E62" s="349" t="s">
        <v>350</v>
      </c>
      <c r="F62" s="349"/>
      <c r="G62" s="349" t="s">
        <v>341</v>
      </c>
      <c r="H62" s="350"/>
      <c r="I62" s="57"/>
      <c r="J62" s="47" t="s">
        <v>367</v>
      </c>
      <c r="K62" s="48"/>
      <c r="L62" s="48"/>
      <c r="M62" s="49"/>
      <c r="N62" s="2"/>
      <c r="V62" s="52"/>
    </row>
    <row r="63" spans="1:22" ht="13" thickBot="1">
      <c r="A63" s="346"/>
      <c r="B63" s="10"/>
      <c r="C63" s="10"/>
      <c r="D63" s="4"/>
      <c r="E63" s="10"/>
      <c r="F63" s="10"/>
      <c r="G63" s="354"/>
      <c r="H63" s="355"/>
      <c r="I63" s="356"/>
      <c r="J63" s="45" t="s">
        <v>367</v>
      </c>
      <c r="K63" s="45"/>
      <c r="L63" s="45"/>
      <c r="M63" s="46"/>
      <c r="N63" s="2"/>
      <c r="V63" s="52"/>
    </row>
    <row r="64" spans="1:22" ht="21.5" thickBot="1">
      <c r="A64" s="346"/>
      <c r="B64" s="55" t="s">
        <v>357</v>
      </c>
      <c r="C64" s="55" t="s">
        <v>358</v>
      </c>
      <c r="D64" s="55" t="s">
        <v>359</v>
      </c>
      <c r="E64" s="348" t="s">
        <v>360</v>
      </c>
      <c r="F64" s="348"/>
      <c r="G64" s="357"/>
      <c r="H64" s="358"/>
      <c r="I64" s="359"/>
      <c r="J64" s="15" t="s">
        <v>385</v>
      </c>
      <c r="K64" s="16"/>
      <c r="L64" s="16"/>
      <c r="M64" s="17"/>
      <c r="N64" s="2"/>
      <c r="V64" s="52"/>
    </row>
    <row r="65" spans="1:22" ht="13" thickBot="1">
      <c r="A65" s="347"/>
      <c r="B65" s="11"/>
      <c r="C65" s="11"/>
      <c r="D65" s="12"/>
      <c r="E65" s="13" t="s">
        <v>364</v>
      </c>
      <c r="F65" s="14"/>
      <c r="G65" s="351"/>
      <c r="H65" s="352"/>
      <c r="I65" s="353"/>
      <c r="J65" s="15" t="s">
        <v>378</v>
      </c>
      <c r="K65" s="16"/>
      <c r="L65" s="16"/>
      <c r="M65" s="17"/>
      <c r="N65" s="2"/>
      <c r="V65" s="52"/>
    </row>
    <row r="66" spans="1:22" ht="22" thickTop="1" thickBot="1">
      <c r="A66" s="345">
        <f>A62+1</f>
        <v>13</v>
      </c>
      <c r="B66" s="75" t="s">
        <v>347</v>
      </c>
      <c r="C66" s="75" t="s">
        <v>348</v>
      </c>
      <c r="D66" s="75" t="s">
        <v>349</v>
      </c>
      <c r="E66" s="349" t="s">
        <v>350</v>
      </c>
      <c r="F66" s="349"/>
      <c r="G66" s="349" t="s">
        <v>341</v>
      </c>
      <c r="H66" s="350"/>
      <c r="I66" s="57"/>
      <c r="J66" s="47" t="s">
        <v>367</v>
      </c>
      <c r="K66" s="48"/>
      <c r="L66" s="48"/>
      <c r="M66" s="49"/>
      <c r="N66" s="2"/>
      <c r="V66" s="52"/>
    </row>
    <row r="67" spans="1:22" ht="13" thickBot="1">
      <c r="A67" s="346"/>
      <c r="B67" s="10"/>
      <c r="C67" s="10"/>
      <c r="D67" s="4"/>
      <c r="E67" s="10"/>
      <c r="F67" s="10"/>
      <c r="G67" s="354"/>
      <c r="H67" s="355"/>
      <c r="I67" s="356"/>
      <c r="J67" s="45" t="s">
        <v>367</v>
      </c>
      <c r="K67" s="45"/>
      <c r="L67" s="45"/>
      <c r="M67" s="46"/>
      <c r="N67" s="2"/>
      <c r="V67" s="52"/>
    </row>
    <row r="68" spans="1:22" ht="21.5" thickBot="1">
      <c r="A68" s="346"/>
      <c r="B68" s="55" t="s">
        <v>357</v>
      </c>
      <c r="C68" s="55" t="s">
        <v>358</v>
      </c>
      <c r="D68" s="55" t="s">
        <v>359</v>
      </c>
      <c r="E68" s="348" t="s">
        <v>360</v>
      </c>
      <c r="F68" s="348"/>
      <c r="G68" s="357"/>
      <c r="H68" s="358"/>
      <c r="I68" s="359"/>
      <c r="J68" s="15" t="s">
        <v>385</v>
      </c>
      <c r="K68" s="16"/>
      <c r="L68" s="16"/>
      <c r="M68" s="17"/>
      <c r="N68" s="2"/>
      <c r="V68" s="52"/>
    </row>
    <row r="69" spans="1:22" ht="13" thickBot="1">
      <c r="A69" s="347"/>
      <c r="B69" s="11"/>
      <c r="C69" s="11"/>
      <c r="D69" s="12"/>
      <c r="E69" s="13" t="s">
        <v>364</v>
      </c>
      <c r="F69" s="14"/>
      <c r="G69" s="351"/>
      <c r="H69" s="352"/>
      <c r="I69" s="353"/>
      <c r="J69" s="15" t="s">
        <v>378</v>
      </c>
      <c r="K69" s="16"/>
      <c r="L69" s="16"/>
      <c r="M69" s="17"/>
      <c r="N69" s="2"/>
      <c r="V69" s="52"/>
    </row>
    <row r="70" spans="1:22" ht="22" thickTop="1" thickBot="1">
      <c r="A70" s="345">
        <f>A66+1</f>
        <v>14</v>
      </c>
      <c r="B70" s="75" t="s">
        <v>347</v>
      </c>
      <c r="C70" s="75" t="s">
        <v>348</v>
      </c>
      <c r="D70" s="75" t="s">
        <v>349</v>
      </c>
      <c r="E70" s="349" t="s">
        <v>350</v>
      </c>
      <c r="F70" s="349"/>
      <c r="G70" s="349" t="s">
        <v>341</v>
      </c>
      <c r="H70" s="350"/>
      <c r="I70" s="57"/>
      <c r="J70" s="47" t="s">
        <v>367</v>
      </c>
      <c r="K70" s="48"/>
      <c r="L70" s="48"/>
      <c r="M70" s="49"/>
      <c r="N70" s="2"/>
      <c r="V70" s="52"/>
    </row>
    <row r="71" spans="1:22" ht="13" thickBot="1">
      <c r="A71" s="346"/>
      <c r="B71" s="10"/>
      <c r="C71" s="10"/>
      <c r="D71" s="4"/>
      <c r="E71" s="10"/>
      <c r="F71" s="10"/>
      <c r="G71" s="354"/>
      <c r="H71" s="355"/>
      <c r="I71" s="356"/>
      <c r="J71" s="45" t="s">
        <v>367</v>
      </c>
      <c r="K71" s="45"/>
      <c r="L71" s="45"/>
      <c r="M71" s="46"/>
      <c r="N71" s="2"/>
      <c r="V71" s="158"/>
    </row>
    <row r="72" spans="1:22" ht="21.5" thickBot="1">
      <c r="A72" s="346"/>
      <c r="B72" s="55" t="s">
        <v>357</v>
      </c>
      <c r="C72" s="55" t="s">
        <v>358</v>
      </c>
      <c r="D72" s="55" t="s">
        <v>359</v>
      </c>
      <c r="E72" s="348" t="s">
        <v>360</v>
      </c>
      <c r="F72" s="348"/>
      <c r="G72" s="357"/>
      <c r="H72" s="358"/>
      <c r="I72" s="359"/>
      <c r="J72" s="15" t="s">
        <v>385</v>
      </c>
      <c r="K72" s="16"/>
      <c r="L72" s="16"/>
      <c r="M72" s="17"/>
      <c r="N72" s="2"/>
      <c r="V72" s="52"/>
    </row>
    <row r="73" spans="1:22" ht="13" thickBot="1">
      <c r="A73" s="347"/>
      <c r="B73" s="11"/>
      <c r="C73" s="11"/>
      <c r="D73" s="12"/>
      <c r="E73" s="13" t="s">
        <v>364</v>
      </c>
      <c r="F73" s="14"/>
      <c r="G73" s="351"/>
      <c r="H73" s="352"/>
      <c r="I73" s="353"/>
      <c r="J73" s="15" t="s">
        <v>378</v>
      </c>
      <c r="K73" s="16"/>
      <c r="L73" s="16"/>
      <c r="M73" s="17"/>
      <c r="N73" s="2"/>
      <c r="V73" s="52"/>
    </row>
    <row r="74" spans="1:22" ht="22" thickTop="1" thickBot="1">
      <c r="A74" s="345">
        <f>A70+1</f>
        <v>15</v>
      </c>
      <c r="B74" s="75" t="s">
        <v>347</v>
      </c>
      <c r="C74" s="75" t="s">
        <v>348</v>
      </c>
      <c r="D74" s="75" t="s">
        <v>349</v>
      </c>
      <c r="E74" s="349" t="s">
        <v>350</v>
      </c>
      <c r="F74" s="349"/>
      <c r="G74" s="349" t="s">
        <v>341</v>
      </c>
      <c r="H74" s="350"/>
      <c r="I74" s="57"/>
      <c r="J74" s="47" t="s">
        <v>367</v>
      </c>
      <c r="K74" s="48"/>
      <c r="L74" s="48"/>
      <c r="M74" s="49"/>
      <c r="N74" s="2"/>
      <c r="V74" s="52"/>
    </row>
    <row r="75" spans="1:22" ht="13" thickBot="1">
      <c r="A75" s="346"/>
      <c r="B75" s="10"/>
      <c r="C75" s="10"/>
      <c r="D75" s="4"/>
      <c r="E75" s="10"/>
      <c r="F75" s="10"/>
      <c r="G75" s="354"/>
      <c r="H75" s="355"/>
      <c r="I75" s="356"/>
      <c r="J75" s="45" t="s">
        <v>367</v>
      </c>
      <c r="K75" s="45"/>
      <c r="L75" s="45"/>
      <c r="M75" s="46"/>
      <c r="N75" s="2"/>
      <c r="V75" s="52"/>
    </row>
    <row r="76" spans="1:22" ht="21.5" thickBot="1">
      <c r="A76" s="346"/>
      <c r="B76" s="55" t="s">
        <v>357</v>
      </c>
      <c r="C76" s="55" t="s">
        <v>358</v>
      </c>
      <c r="D76" s="55" t="s">
        <v>359</v>
      </c>
      <c r="E76" s="348" t="s">
        <v>360</v>
      </c>
      <c r="F76" s="348"/>
      <c r="G76" s="357"/>
      <c r="H76" s="358"/>
      <c r="I76" s="359"/>
      <c r="J76" s="15" t="s">
        <v>385</v>
      </c>
      <c r="K76" s="16"/>
      <c r="L76" s="16"/>
      <c r="M76" s="17"/>
      <c r="N76" s="2"/>
      <c r="V76" s="52"/>
    </row>
    <row r="77" spans="1:22" ht="13" thickBot="1">
      <c r="A77" s="347"/>
      <c r="B77" s="11"/>
      <c r="C77" s="11"/>
      <c r="D77" s="12"/>
      <c r="E77" s="13" t="s">
        <v>364</v>
      </c>
      <c r="F77" s="14"/>
      <c r="G77" s="351"/>
      <c r="H77" s="352"/>
      <c r="I77" s="353"/>
      <c r="J77" s="15" t="s">
        <v>378</v>
      </c>
      <c r="K77" s="16"/>
      <c r="L77" s="16"/>
      <c r="M77" s="17"/>
      <c r="N77" s="2"/>
      <c r="V77" s="52"/>
    </row>
    <row r="78" spans="1:22" ht="22" thickTop="1" thickBot="1">
      <c r="A78" s="345">
        <f>A74+1</f>
        <v>16</v>
      </c>
      <c r="B78" s="75" t="s">
        <v>347</v>
      </c>
      <c r="C78" s="75" t="s">
        <v>348</v>
      </c>
      <c r="D78" s="75" t="s">
        <v>349</v>
      </c>
      <c r="E78" s="349" t="s">
        <v>350</v>
      </c>
      <c r="F78" s="349"/>
      <c r="G78" s="349" t="s">
        <v>341</v>
      </c>
      <c r="H78" s="350"/>
      <c r="I78" s="57"/>
      <c r="J78" s="47" t="s">
        <v>367</v>
      </c>
      <c r="K78" s="48"/>
      <c r="L78" s="48"/>
      <c r="M78" s="49"/>
      <c r="N78" s="2"/>
      <c r="V78" s="52"/>
    </row>
    <row r="79" spans="1:22" ht="13" thickBot="1">
      <c r="A79" s="346"/>
      <c r="B79" s="10"/>
      <c r="C79" s="10"/>
      <c r="D79" s="4"/>
      <c r="E79" s="10"/>
      <c r="F79" s="10"/>
      <c r="G79" s="354"/>
      <c r="H79" s="355"/>
      <c r="I79" s="356"/>
      <c r="J79" s="45" t="s">
        <v>367</v>
      </c>
      <c r="K79" s="45"/>
      <c r="L79" s="45"/>
      <c r="M79" s="46"/>
      <c r="N79" s="2"/>
      <c r="V79" s="52"/>
    </row>
    <row r="80" spans="1:22" ht="21.5" thickBot="1">
      <c r="A80" s="346"/>
      <c r="B80" s="55" t="s">
        <v>357</v>
      </c>
      <c r="C80" s="55" t="s">
        <v>358</v>
      </c>
      <c r="D80" s="55" t="s">
        <v>359</v>
      </c>
      <c r="E80" s="348" t="s">
        <v>360</v>
      </c>
      <c r="F80" s="348"/>
      <c r="G80" s="357"/>
      <c r="H80" s="358"/>
      <c r="I80" s="359"/>
      <c r="J80" s="15" t="s">
        <v>385</v>
      </c>
      <c r="K80" s="16"/>
      <c r="L80" s="16"/>
      <c r="M80" s="17"/>
      <c r="N80" s="2"/>
      <c r="V80" s="52"/>
    </row>
    <row r="81" spans="1:22" ht="13" thickBot="1">
      <c r="A81" s="347"/>
      <c r="B81" s="11"/>
      <c r="C81" s="11"/>
      <c r="D81" s="12"/>
      <c r="E81" s="13" t="s">
        <v>364</v>
      </c>
      <c r="F81" s="14"/>
      <c r="G81" s="351"/>
      <c r="H81" s="352"/>
      <c r="I81" s="353"/>
      <c r="J81" s="15" t="s">
        <v>378</v>
      </c>
      <c r="K81" s="16"/>
      <c r="L81" s="16"/>
      <c r="M81" s="17"/>
      <c r="N81" s="2"/>
      <c r="V81" s="52"/>
    </row>
    <row r="82" spans="1:22" ht="22" thickTop="1" thickBot="1">
      <c r="A82" s="345">
        <f>A78+1</f>
        <v>17</v>
      </c>
      <c r="B82" s="75" t="s">
        <v>347</v>
      </c>
      <c r="C82" s="75" t="s">
        <v>348</v>
      </c>
      <c r="D82" s="75" t="s">
        <v>349</v>
      </c>
      <c r="E82" s="349" t="s">
        <v>350</v>
      </c>
      <c r="F82" s="349"/>
      <c r="G82" s="349" t="s">
        <v>341</v>
      </c>
      <c r="H82" s="350"/>
      <c r="I82" s="57"/>
      <c r="J82" s="47" t="s">
        <v>367</v>
      </c>
      <c r="K82" s="48"/>
      <c r="L82" s="48"/>
      <c r="M82" s="49"/>
      <c r="N82" s="2"/>
      <c r="V82" s="52"/>
    </row>
    <row r="83" spans="1:22" ht="13" thickBot="1">
      <c r="A83" s="346"/>
      <c r="B83" s="10"/>
      <c r="C83" s="10"/>
      <c r="D83" s="4"/>
      <c r="E83" s="10"/>
      <c r="F83" s="10"/>
      <c r="G83" s="354"/>
      <c r="H83" s="355"/>
      <c r="I83" s="356"/>
      <c r="J83" s="45" t="s">
        <v>367</v>
      </c>
      <c r="K83" s="45"/>
      <c r="L83" s="45"/>
      <c r="M83" s="46"/>
      <c r="N83" s="2"/>
      <c r="V83" s="52"/>
    </row>
    <row r="84" spans="1:22" ht="21.5" thickBot="1">
      <c r="A84" s="346"/>
      <c r="B84" s="55" t="s">
        <v>357</v>
      </c>
      <c r="C84" s="55" t="s">
        <v>358</v>
      </c>
      <c r="D84" s="55" t="s">
        <v>359</v>
      </c>
      <c r="E84" s="348" t="s">
        <v>360</v>
      </c>
      <c r="F84" s="348"/>
      <c r="G84" s="357"/>
      <c r="H84" s="358"/>
      <c r="I84" s="359"/>
      <c r="J84" s="15" t="s">
        <v>385</v>
      </c>
      <c r="K84" s="16"/>
      <c r="L84" s="16"/>
      <c r="M84" s="17"/>
      <c r="N84" s="2"/>
      <c r="V84" s="52"/>
    </row>
    <row r="85" spans="1:22" ht="13" thickBot="1">
      <c r="A85" s="347"/>
      <c r="B85" s="11"/>
      <c r="C85" s="11"/>
      <c r="D85" s="12"/>
      <c r="E85" s="13" t="s">
        <v>364</v>
      </c>
      <c r="F85" s="14"/>
      <c r="G85" s="351"/>
      <c r="H85" s="352"/>
      <c r="I85" s="353"/>
      <c r="J85" s="15" t="s">
        <v>378</v>
      </c>
      <c r="K85" s="16"/>
      <c r="L85" s="16"/>
      <c r="M85" s="17"/>
      <c r="N85" s="2"/>
      <c r="V85" s="52"/>
    </row>
    <row r="86" spans="1:22" ht="22" thickTop="1" thickBot="1">
      <c r="A86" s="345">
        <f>A82+1</f>
        <v>18</v>
      </c>
      <c r="B86" s="75" t="s">
        <v>347</v>
      </c>
      <c r="C86" s="75" t="s">
        <v>348</v>
      </c>
      <c r="D86" s="75" t="s">
        <v>349</v>
      </c>
      <c r="E86" s="349" t="s">
        <v>350</v>
      </c>
      <c r="F86" s="349"/>
      <c r="G86" s="349" t="s">
        <v>341</v>
      </c>
      <c r="H86" s="350"/>
      <c r="I86" s="57"/>
      <c r="J86" s="47" t="s">
        <v>367</v>
      </c>
      <c r="K86" s="48"/>
      <c r="L86" s="48"/>
      <c r="M86" s="49"/>
      <c r="N86" s="2"/>
      <c r="V86" s="52"/>
    </row>
    <row r="87" spans="1:22" ht="13" thickBot="1">
      <c r="A87" s="346"/>
      <c r="B87" s="10"/>
      <c r="C87" s="10"/>
      <c r="D87" s="4"/>
      <c r="E87" s="10"/>
      <c r="F87" s="10"/>
      <c r="G87" s="354"/>
      <c r="H87" s="355"/>
      <c r="I87" s="356"/>
      <c r="J87" s="45" t="s">
        <v>367</v>
      </c>
      <c r="K87" s="45"/>
      <c r="L87" s="45"/>
      <c r="M87" s="46"/>
      <c r="N87" s="2"/>
      <c r="V87" s="52"/>
    </row>
    <row r="88" spans="1:22" ht="21.5" thickBot="1">
      <c r="A88" s="346"/>
      <c r="B88" s="55" t="s">
        <v>357</v>
      </c>
      <c r="C88" s="55" t="s">
        <v>358</v>
      </c>
      <c r="D88" s="55" t="s">
        <v>359</v>
      </c>
      <c r="E88" s="348" t="s">
        <v>360</v>
      </c>
      <c r="F88" s="348"/>
      <c r="G88" s="357"/>
      <c r="H88" s="358"/>
      <c r="I88" s="359"/>
      <c r="J88" s="15" t="s">
        <v>385</v>
      </c>
      <c r="K88" s="16"/>
      <c r="L88" s="16"/>
      <c r="M88" s="17"/>
      <c r="N88" s="2"/>
      <c r="V88" s="52"/>
    </row>
    <row r="89" spans="1:22" ht="13" thickBot="1">
      <c r="A89" s="347"/>
      <c r="B89" s="11"/>
      <c r="C89" s="11"/>
      <c r="D89" s="12"/>
      <c r="E89" s="13" t="s">
        <v>364</v>
      </c>
      <c r="F89" s="14"/>
      <c r="G89" s="351"/>
      <c r="H89" s="352"/>
      <c r="I89" s="353"/>
      <c r="J89" s="15" t="s">
        <v>378</v>
      </c>
      <c r="K89" s="16"/>
      <c r="L89" s="16"/>
      <c r="M89" s="17"/>
      <c r="N89" s="2"/>
      <c r="V89" s="52"/>
    </row>
    <row r="90" spans="1:22" ht="22" thickTop="1" thickBot="1">
      <c r="A90" s="345">
        <f>A86+1</f>
        <v>19</v>
      </c>
      <c r="B90" s="75" t="s">
        <v>347</v>
      </c>
      <c r="C90" s="75" t="s">
        <v>348</v>
      </c>
      <c r="D90" s="75" t="s">
        <v>349</v>
      </c>
      <c r="E90" s="349" t="s">
        <v>350</v>
      </c>
      <c r="F90" s="349"/>
      <c r="G90" s="349" t="s">
        <v>341</v>
      </c>
      <c r="H90" s="350"/>
      <c r="I90" s="57"/>
      <c r="J90" s="47" t="s">
        <v>367</v>
      </c>
      <c r="K90" s="48"/>
      <c r="L90" s="48"/>
      <c r="M90" s="49"/>
      <c r="N90" s="2"/>
      <c r="V90" s="52"/>
    </row>
    <row r="91" spans="1:22" ht="13" thickBot="1">
      <c r="A91" s="346"/>
      <c r="B91" s="10"/>
      <c r="C91" s="10"/>
      <c r="D91" s="4"/>
      <c r="E91" s="10"/>
      <c r="F91" s="10"/>
      <c r="G91" s="354"/>
      <c r="H91" s="355"/>
      <c r="I91" s="356"/>
      <c r="J91" s="45" t="s">
        <v>367</v>
      </c>
      <c r="K91" s="45"/>
      <c r="L91" s="45"/>
      <c r="M91" s="46"/>
      <c r="N91" s="2"/>
      <c r="V91" s="52"/>
    </row>
    <row r="92" spans="1:22" ht="21.5" thickBot="1">
      <c r="A92" s="346"/>
      <c r="B92" s="55" t="s">
        <v>357</v>
      </c>
      <c r="C92" s="55" t="s">
        <v>358</v>
      </c>
      <c r="D92" s="55" t="s">
        <v>359</v>
      </c>
      <c r="E92" s="348" t="s">
        <v>360</v>
      </c>
      <c r="F92" s="348"/>
      <c r="G92" s="357"/>
      <c r="H92" s="358"/>
      <c r="I92" s="359"/>
      <c r="J92" s="15" t="s">
        <v>385</v>
      </c>
      <c r="K92" s="16"/>
      <c r="L92" s="16"/>
      <c r="M92" s="17"/>
      <c r="N92" s="2"/>
      <c r="V92" s="52"/>
    </row>
    <row r="93" spans="1:22" ht="13" thickBot="1">
      <c r="A93" s="347"/>
      <c r="B93" s="11"/>
      <c r="C93" s="11"/>
      <c r="D93" s="12"/>
      <c r="E93" s="13" t="s">
        <v>364</v>
      </c>
      <c r="F93" s="14"/>
      <c r="G93" s="351"/>
      <c r="H93" s="352"/>
      <c r="I93" s="353"/>
      <c r="J93" s="15" t="s">
        <v>378</v>
      </c>
      <c r="K93" s="16"/>
      <c r="L93" s="16"/>
      <c r="M93" s="17"/>
      <c r="N93" s="2"/>
      <c r="V93" s="52"/>
    </row>
    <row r="94" spans="1:22" ht="22" thickTop="1" thickBot="1">
      <c r="A94" s="345">
        <f>A90+1</f>
        <v>20</v>
      </c>
      <c r="B94" s="75" t="s">
        <v>347</v>
      </c>
      <c r="C94" s="75" t="s">
        <v>348</v>
      </c>
      <c r="D94" s="75" t="s">
        <v>349</v>
      </c>
      <c r="E94" s="349" t="s">
        <v>350</v>
      </c>
      <c r="F94" s="349"/>
      <c r="G94" s="349" t="s">
        <v>341</v>
      </c>
      <c r="H94" s="350"/>
      <c r="I94" s="57"/>
      <c r="J94" s="47" t="s">
        <v>367</v>
      </c>
      <c r="K94" s="48"/>
      <c r="L94" s="48"/>
      <c r="M94" s="49"/>
      <c r="N94" s="2"/>
      <c r="V94" s="52"/>
    </row>
    <row r="95" spans="1:22" ht="13" thickBot="1">
      <c r="A95" s="346"/>
      <c r="B95" s="10"/>
      <c r="C95" s="10"/>
      <c r="D95" s="4"/>
      <c r="E95" s="10"/>
      <c r="F95" s="10"/>
      <c r="G95" s="354"/>
      <c r="H95" s="355"/>
      <c r="I95" s="356"/>
      <c r="J95" s="45" t="s">
        <v>367</v>
      </c>
      <c r="K95" s="45"/>
      <c r="L95" s="45"/>
      <c r="M95" s="46"/>
      <c r="N95" s="2"/>
      <c r="V95" s="52"/>
    </row>
    <row r="96" spans="1:22" ht="21.5" thickBot="1">
      <c r="A96" s="346"/>
      <c r="B96" s="55" t="s">
        <v>357</v>
      </c>
      <c r="C96" s="55" t="s">
        <v>358</v>
      </c>
      <c r="D96" s="55" t="s">
        <v>359</v>
      </c>
      <c r="E96" s="348" t="s">
        <v>360</v>
      </c>
      <c r="F96" s="348"/>
      <c r="G96" s="357"/>
      <c r="H96" s="358"/>
      <c r="I96" s="359"/>
      <c r="J96" s="15" t="s">
        <v>385</v>
      </c>
      <c r="K96" s="16"/>
      <c r="L96" s="16"/>
      <c r="M96" s="17"/>
      <c r="N96" s="2"/>
      <c r="V96" s="52"/>
    </row>
    <row r="97" spans="1:22" ht="13" thickBot="1">
      <c r="A97" s="347"/>
      <c r="B97" s="11"/>
      <c r="C97" s="11"/>
      <c r="D97" s="12"/>
      <c r="E97" s="13" t="s">
        <v>364</v>
      </c>
      <c r="F97" s="14"/>
      <c r="G97" s="351"/>
      <c r="H97" s="352"/>
      <c r="I97" s="353"/>
      <c r="J97" s="15" t="s">
        <v>378</v>
      </c>
      <c r="K97" s="16"/>
      <c r="L97" s="16"/>
      <c r="M97" s="17"/>
      <c r="N97" s="2"/>
      <c r="V97" s="52"/>
    </row>
    <row r="98" spans="1:22" ht="22" thickTop="1" thickBot="1">
      <c r="A98" s="345">
        <f>A94+1</f>
        <v>21</v>
      </c>
      <c r="B98" s="75" t="s">
        <v>347</v>
      </c>
      <c r="C98" s="75" t="s">
        <v>348</v>
      </c>
      <c r="D98" s="75" t="s">
        <v>349</v>
      </c>
      <c r="E98" s="349" t="s">
        <v>350</v>
      </c>
      <c r="F98" s="349"/>
      <c r="G98" s="349" t="s">
        <v>341</v>
      </c>
      <c r="H98" s="350"/>
      <c r="I98" s="57"/>
      <c r="J98" s="47" t="s">
        <v>367</v>
      </c>
      <c r="K98" s="48"/>
      <c r="L98" s="48"/>
      <c r="M98" s="49"/>
      <c r="N98" s="2"/>
      <c r="V98" s="52"/>
    </row>
    <row r="99" spans="1:22" ht="13" thickBot="1">
      <c r="A99" s="346"/>
      <c r="B99" s="10"/>
      <c r="C99" s="10"/>
      <c r="D99" s="4"/>
      <c r="E99" s="10"/>
      <c r="F99" s="10"/>
      <c r="G99" s="354"/>
      <c r="H99" s="355"/>
      <c r="I99" s="356"/>
      <c r="J99" s="45" t="s">
        <v>367</v>
      </c>
      <c r="K99" s="45"/>
      <c r="L99" s="45"/>
      <c r="M99" s="46"/>
      <c r="N99" s="2"/>
      <c r="V99" s="52"/>
    </row>
    <row r="100" spans="1:22" ht="21.5" thickBot="1">
      <c r="A100" s="346"/>
      <c r="B100" s="55" t="s">
        <v>357</v>
      </c>
      <c r="C100" s="55" t="s">
        <v>358</v>
      </c>
      <c r="D100" s="55" t="s">
        <v>359</v>
      </c>
      <c r="E100" s="348" t="s">
        <v>360</v>
      </c>
      <c r="F100" s="348"/>
      <c r="G100" s="357"/>
      <c r="H100" s="358"/>
      <c r="I100" s="359"/>
      <c r="J100" s="15" t="s">
        <v>385</v>
      </c>
      <c r="K100" s="16"/>
      <c r="L100" s="16"/>
      <c r="M100" s="17"/>
      <c r="N100" s="2"/>
      <c r="V100" s="52"/>
    </row>
    <row r="101" spans="1:22" ht="13" thickBot="1">
      <c r="A101" s="347"/>
      <c r="B101" s="11"/>
      <c r="C101" s="11"/>
      <c r="D101" s="12"/>
      <c r="E101" s="13" t="s">
        <v>364</v>
      </c>
      <c r="F101" s="14"/>
      <c r="G101" s="351"/>
      <c r="H101" s="352"/>
      <c r="I101" s="353"/>
      <c r="J101" s="15" t="s">
        <v>378</v>
      </c>
      <c r="K101" s="16"/>
      <c r="L101" s="16"/>
      <c r="M101" s="17"/>
      <c r="N101" s="2"/>
      <c r="V101" s="52"/>
    </row>
    <row r="102" spans="1:22" ht="22" thickTop="1" thickBot="1">
      <c r="A102" s="345">
        <f>A98+1</f>
        <v>22</v>
      </c>
      <c r="B102" s="75" t="s">
        <v>347</v>
      </c>
      <c r="C102" s="75" t="s">
        <v>348</v>
      </c>
      <c r="D102" s="75" t="s">
        <v>349</v>
      </c>
      <c r="E102" s="349" t="s">
        <v>350</v>
      </c>
      <c r="F102" s="349"/>
      <c r="G102" s="349" t="s">
        <v>341</v>
      </c>
      <c r="H102" s="350"/>
      <c r="I102" s="57"/>
      <c r="J102" s="47" t="s">
        <v>367</v>
      </c>
      <c r="K102" s="48"/>
      <c r="L102" s="48"/>
      <c r="M102" s="49"/>
      <c r="N102" s="2"/>
      <c r="V102" s="52"/>
    </row>
    <row r="103" spans="1:22" ht="13" thickBot="1">
      <c r="A103" s="346"/>
      <c r="B103" s="10"/>
      <c r="C103" s="10"/>
      <c r="D103" s="4"/>
      <c r="E103" s="10"/>
      <c r="F103" s="10"/>
      <c r="G103" s="354"/>
      <c r="H103" s="355"/>
      <c r="I103" s="356"/>
      <c r="J103" s="45" t="s">
        <v>367</v>
      </c>
      <c r="K103" s="45"/>
      <c r="L103" s="45"/>
      <c r="M103" s="46"/>
      <c r="N103" s="2"/>
      <c r="V103" s="52"/>
    </row>
    <row r="104" spans="1:22" ht="21.5" thickBot="1">
      <c r="A104" s="346"/>
      <c r="B104" s="55" t="s">
        <v>357</v>
      </c>
      <c r="C104" s="55" t="s">
        <v>358</v>
      </c>
      <c r="D104" s="55" t="s">
        <v>359</v>
      </c>
      <c r="E104" s="348" t="s">
        <v>360</v>
      </c>
      <c r="F104" s="348"/>
      <c r="G104" s="357"/>
      <c r="H104" s="358"/>
      <c r="I104" s="359"/>
      <c r="J104" s="15" t="s">
        <v>385</v>
      </c>
      <c r="K104" s="16"/>
      <c r="L104" s="16"/>
      <c r="M104" s="17"/>
      <c r="N104" s="2"/>
      <c r="V104" s="52"/>
    </row>
    <row r="105" spans="1:22" ht="13" thickBot="1">
      <c r="A105" s="347"/>
      <c r="B105" s="11"/>
      <c r="C105" s="11"/>
      <c r="D105" s="12"/>
      <c r="E105" s="13" t="s">
        <v>364</v>
      </c>
      <c r="F105" s="14"/>
      <c r="G105" s="351"/>
      <c r="H105" s="352"/>
      <c r="I105" s="353"/>
      <c r="J105" s="15" t="s">
        <v>378</v>
      </c>
      <c r="K105" s="16"/>
      <c r="L105" s="16"/>
      <c r="M105" s="17"/>
      <c r="N105" s="2"/>
      <c r="V105" s="52"/>
    </row>
    <row r="106" spans="1:22" ht="22" thickTop="1" thickBot="1">
      <c r="A106" s="345">
        <f>A102+1</f>
        <v>23</v>
      </c>
      <c r="B106" s="75" t="s">
        <v>347</v>
      </c>
      <c r="C106" s="75" t="s">
        <v>348</v>
      </c>
      <c r="D106" s="75" t="s">
        <v>349</v>
      </c>
      <c r="E106" s="349" t="s">
        <v>350</v>
      </c>
      <c r="F106" s="349"/>
      <c r="G106" s="349" t="s">
        <v>341</v>
      </c>
      <c r="H106" s="350"/>
      <c r="I106" s="57"/>
      <c r="J106" s="47" t="s">
        <v>367</v>
      </c>
      <c r="K106" s="48"/>
      <c r="L106" s="48"/>
      <c r="M106" s="49"/>
      <c r="N106" s="2"/>
      <c r="V106" s="52"/>
    </row>
    <row r="107" spans="1:22" ht="13" thickBot="1">
      <c r="A107" s="346"/>
      <c r="B107" s="10"/>
      <c r="C107" s="10"/>
      <c r="D107" s="4"/>
      <c r="E107" s="10"/>
      <c r="F107" s="10"/>
      <c r="G107" s="354"/>
      <c r="H107" s="355"/>
      <c r="I107" s="356"/>
      <c r="J107" s="45" t="s">
        <v>367</v>
      </c>
      <c r="K107" s="45"/>
      <c r="L107" s="45"/>
      <c r="M107" s="46"/>
      <c r="N107" s="2"/>
      <c r="V107" s="52"/>
    </row>
    <row r="108" spans="1:22" ht="21.5" thickBot="1">
      <c r="A108" s="346"/>
      <c r="B108" s="55" t="s">
        <v>357</v>
      </c>
      <c r="C108" s="55" t="s">
        <v>358</v>
      </c>
      <c r="D108" s="55" t="s">
        <v>359</v>
      </c>
      <c r="E108" s="348" t="s">
        <v>360</v>
      </c>
      <c r="F108" s="348"/>
      <c r="G108" s="357"/>
      <c r="H108" s="358"/>
      <c r="I108" s="359"/>
      <c r="J108" s="15" t="s">
        <v>385</v>
      </c>
      <c r="K108" s="16"/>
      <c r="L108" s="16"/>
      <c r="M108" s="17"/>
      <c r="N108" s="2"/>
      <c r="V108" s="52"/>
    </row>
    <row r="109" spans="1:22" ht="13" thickBot="1">
      <c r="A109" s="347"/>
      <c r="B109" s="11"/>
      <c r="C109" s="11"/>
      <c r="D109" s="12"/>
      <c r="E109" s="13" t="s">
        <v>364</v>
      </c>
      <c r="F109" s="14"/>
      <c r="G109" s="351"/>
      <c r="H109" s="352"/>
      <c r="I109" s="353"/>
      <c r="J109" s="15" t="s">
        <v>378</v>
      </c>
      <c r="K109" s="16"/>
      <c r="L109" s="16"/>
      <c r="M109" s="17"/>
      <c r="N109" s="2"/>
      <c r="V109" s="52"/>
    </row>
    <row r="110" spans="1:22" ht="22" thickTop="1" thickBot="1">
      <c r="A110" s="345">
        <f>A106+1</f>
        <v>24</v>
      </c>
      <c r="B110" s="75" t="s">
        <v>347</v>
      </c>
      <c r="C110" s="75" t="s">
        <v>348</v>
      </c>
      <c r="D110" s="75" t="s">
        <v>349</v>
      </c>
      <c r="E110" s="349" t="s">
        <v>350</v>
      </c>
      <c r="F110" s="349"/>
      <c r="G110" s="349" t="s">
        <v>341</v>
      </c>
      <c r="H110" s="350"/>
      <c r="I110" s="57"/>
      <c r="J110" s="47" t="s">
        <v>367</v>
      </c>
      <c r="K110" s="48"/>
      <c r="L110" s="48"/>
      <c r="M110" s="49"/>
      <c r="N110" s="2"/>
      <c r="V110" s="52"/>
    </row>
    <row r="111" spans="1:22" ht="13" thickBot="1">
      <c r="A111" s="346"/>
      <c r="B111" s="10"/>
      <c r="C111" s="10"/>
      <c r="D111" s="4"/>
      <c r="E111" s="10"/>
      <c r="F111" s="10"/>
      <c r="G111" s="354"/>
      <c r="H111" s="355"/>
      <c r="I111" s="356"/>
      <c r="J111" s="45" t="s">
        <v>367</v>
      </c>
      <c r="K111" s="45"/>
      <c r="L111" s="45"/>
      <c r="M111" s="46"/>
      <c r="N111" s="2"/>
      <c r="V111" s="52"/>
    </row>
    <row r="112" spans="1:22" ht="21.5" thickBot="1">
      <c r="A112" s="346"/>
      <c r="B112" s="55" t="s">
        <v>357</v>
      </c>
      <c r="C112" s="55" t="s">
        <v>358</v>
      </c>
      <c r="D112" s="55" t="s">
        <v>359</v>
      </c>
      <c r="E112" s="348" t="s">
        <v>360</v>
      </c>
      <c r="F112" s="348"/>
      <c r="G112" s="357"/>
      <c r="H112" s="358"/>
      <c r="I112" s="359"/>
      <c r="J112" s="15" t="s">
        <v>385</v>
      </c>
      <c r="K112" s="16"/>
      <c r="L112" s="16"/>
      <c r="M112" s="17"/>
      <c r="N112" s="2"/>
      <c r="V112" s="52"/>
    </row>
    <row r="113" spans="1:22" ht="13" thickBot="1">
      <c r="A113" s="347"/>
      <c r="B113" s="11"/>
      <c r="C113" s="11"/>
      <c r="D113" s="12"/>
      <c r="E113" s="13" t="s">
        <v>364</v>
      </c>
      <c r="F113" s="14"/>
      <c r="G113" s="351"/>
      <c r="H113" s="352"/>
      <c r="I113" s="353"/>
      <c r="J113" s="15" t="s">
        <v>378</v>
      </c>
      <c r="K113" s="16"/>
      <c r="L113" s="16"/>
      <c r="M113" s="17"/>
      <c r="N113" s="2"/>
      <c r="V113" s="52"/>
    </row>
    <row r="114" spans="1:22" ht="22" thickTop="1" thickBot="1">
      <c r="A114" s="345">
        <f>A110+1</f>
        <v>25</v>
      </c>
      <c r="B114" s="75" t="s">
        <v>347</v>
      </c>
      <c r="C114" s="75" t="s">
        <v>348</v>
      </c>
      <c r="D114" s="75" t="s">
        <v>349</v>
      </c>
      <c r="E114" s="349" t="s">
        <v>350</v>
      </c>
      <c r="F114" s="349"/>
      <c r="G114" s="349" t="s">
        <v>341</v>
      </c>
      <c r="H114" s="350"/>
      <c r="I114" s="57"/>
      <c r="J114" s="47" t="s">
        <v>367</v>
      </c>
      <c r="K114" s="48"/>
      <c r="L114" s="48"/>
      <c r="M114" s="49"/>
      <c r="N114" s="2"/>
      <c r="V114" s="52"/>
    </row>
    <row r="115" spans="1:22" ht="13" thickBot="1">
      <c r="A115" s="346"/>
      <c r="B115" s="10"/>
      <c r="C115" s="10"/>
      <c r="D115" s="4"/>
      <c r="E115" s="10"/>
      <c r="F115" s="10"/>
      <c r="G115" s="354"/>
      <c r="H115" s="355"/>
      <c r="I115" s="356"/>
      <c r="J115" s="45" t="s">
        <v>367</v>
      </c>
      <c r="K115" s="45"/>
      <c r="L115" s="45"/>
      <c r="M115" s="46"/>
      <c r="N115" s="2"/>
      <c r="V115" s="52"/>
    </row>
    <row r="116" spans="1:22" ht="21.5" thickBot="1">
      <c r="A116" s="346"/>
      <c r="B116" s="55" t="s">
        <v>357</v>
      </c>
      <c r="C116" s="55" t="s">
        <v>358</v>
      </c>
      <c r="D116" s="55" t="s">
        <v>359</v>
      </c>
      <c r="E116" s="348" t="s">
        <v>360</v>
      </c>
      <c r="F116" s="348"/>
      <c r="G116" s="357"/>
      <c r="H116" s="358"/>
      <c r="I116" s="359"/>
      <c r="J116" s="15" t="s">
        <v>385</v>
      </c>
      <c r="K116" s="16"/>
      <c r="L116" s="16"/>
      <c r="M116" s="17"/>
      <c r="N116" s="2"/>
      <c r="V116" s="52"/>
    </row>
    <row r="117" spans="1:22" ht="13" thickBot="1">
      <c r="A117" s="347"/>
      <c r="B117" s="11"/>
      <c r="C117" s="11"/>
      <c r="D117" s="12"/>
      <c r="E117" s="13" t="s">
        <v>364</v>
      </c>
      <c r="F117" s="14"/>
      <c r="G117" s="351"/>
      <c r="H117" s="352"/>
      <c r="I117" s="353"/>
      <c r="J117" s="15" t="s">
        <v>378</v>
      </c>
      <c r="K117" s="16"/>
      <c r="L117" s="16"/>
      <c r="M117" s="17"/>
      <c r="N117" s="2"/>
      <c r="V117" s="52"/>
    </row>
    <row r="118" spans="1:22" ht="22" thickTop="1" thickBot="1">
      <c r="A118" s="345">
        <f>A114+1</f>
        <v>26</v>
      </c>
      <c r="B118" s="75" t="s">
        <v>347</v>
      </c>
      <c r="C118" s="75" t="s">
        <v>348</v>
      </c>
      <c r="D118" s="75" t="s">
        <v>349</v>
      </c>
      <c r="E118" s="349" t="s">
        <v>350</v>
      </c>
      <c r="F118" s="349"/>
      <c r="G118" s="349" t="s">
        <v>341</v>
      </c>
      <c r="H118" s="350"/>
      <c r="I118" s="57"/>
      <c r="J118" s="47" t="s">
        <v>367</v>
      </c>
      <c r="K118" s="48"/>
      <c r="L118" s="48"/>
      <c r="M118" s="49"/>
      <c r="N118" s="2"/>
      <c r="V118" s="52"/>
    </row>
    <row r="119" spans="1:22" ht="13" thickBot="1">
      <c r="A119" s="346"/>
      <c r="B119" s="10"/>
      <c r="C119" s="10"/>
      <c r="D119" s="4"/>
      <c r="E119" s="10"/>
      <c r="F119" s="10"/>
      <c r="G119" s="354"/>
      <c r="H119" s="355"/>
      <c r="I119" s="356"/>
      <c r="J119" s="45" t="s">
        <v>367</v>
      </c>
      <c r="K119" s="45"/>
      <c r="L119" s="45"/>
      <c r="M119" s="46"/>
      <c r="N119" s="2"/>
      <c r="V119" s="52"/>
    </row>
    <row r="120" spans="1:22" ht="21.5" thickBot="1">
      <c r="A120" s="346"/>
      <c r="B120" s="55" t="s">
        <v>357</v>
      </c>
      <c r="C120" s="55" t="s">
        <v>358</v>
      </c>
      <c r="D120" s="55" t="s">
        <v>359</v>
      </c>
      <c r="E120" s="348" t="s">
        <v>360</v>
      </c>
      <c r="F120" s="348"/>
      <c r="G120" s="357"/>
      <c r="H120" s="358"/>
      <c r="I120" s="359"/>
      <c r="J120" s="15" t="s">
        <v>385</v>
      </c>
      <c r="K120" s="16"/>
      <c r="L120" s="16"/>
      <c r="M120" s="17"/>
      <c r="N120" s="2"/>
      <c r="V120" s="52"/>
    </row>
    <row r="121" spans="1:22" ht="13" thickBot="1">
      <c r="A121" s="347"/>
      <c r="B121" s="11"/>
      <c r="C121" s="11"/>
      <c r="D121" s="12"/>
      <c r="E121" s="13" t="s">
        <v>364</v>
      </c>
      <c r="F121" s="14"/>
      <c r="G121" s="351"/>
      <c r="H121" s="352"/>
      <c r="I121" s="353"/>
      <c r="J121" s="15" t="s">
        <v>378</v>
      </c>
      <c r="K121" s="16"/>
      <c r="L121" s="16"/>
      <c r="M121" s="17"/>
      <c r="N121" s="2"/>
      <c r="V121" s="52"/>
    </row>
    <row r="122" spans="1:22" ht="22" thickTop="1" thickBot="1">
      <c r="A122" s="345">
        <f>A118+1</f>
        <v>27</v>
      </c>
      <c r="B122" s="75" t="s">
        <v>347</v>
      </c>
      <c r="C122" s="75" t="s">
        <v>348</v>
      </c>
      <c r="D122" s="75" t="s">
        <v>349</v>
      </c>
      <c r="E122" s="349" t="s">
        <v>350</v>
      </c>
      <c r="F122" s="349"/>
      <c r="G122" s="349" t="s">
        <v>341</v>
      </c>
      <c r="H122" s="350"/>
      <c r="I122" s="57"/>
      <c r="J122" s="47" t="s">
        <v>367</v>
      </c>
      <c r="K122" s="48"/>
      <c r="L122" s="48"/>
      <c r="M122" s="49"/>
      <c r="N122" s="2"/>
      <c r="V122" s="52"/>
    </row>
    <row r="123" spans="1:22" ht="13" thickBot="1">
      <c r="A123" s="346"/>
      <c r="B123" s="10"/>
      <c r="C123" s="10"/>
      <c r="D123" s="4"/>
      <c r="E123" s="10"/>
      <c r="F123" s="10"/>
      <c r="G123" s="354"/>
      <c r="H123" s="355"/>
      <c r="I123" s="356"/>
      <c r="J123" s="45" t="s">
        <v>367</v>
      </c>
      <c r="K123" s="45"/>
      <c r="L123" s="45"/>
      <c r="M123" s="46"/>
      <c r="N123" s="2"/>
      <c r="V123" s="52"/>
    </row>
    <row r="124" spans="1:22" ht="21.5" thickBot="1">
      <c r="A124" s="346"/>
      <c r="B124" s="55" t="s">
        <v>357</v>
      </c>
      <c r="C124" s="55" t="s">
        <v>358</v>
      </c>
      <c r="D124" s="55" t="s">
        <v>359</v>
      </c>
      <c r="E124" s="348" t="s">
        <v>360</v>
      </c>
      <c r="F124" s="348"/>
      <c r="G124" s="357"/>
      <c r="H124" s="358"/>
      <c r="I124" s="359"/>
      <c r="J124" s="15" t="s">
        <v>385</v>
      </c>
      <c r="K124" s="16"/>
      <c r="L124" s="16"/>
      <c r="M124" s="17"/>
      <c r="N124" s="2"/>
      <c r="V124" s="52"/>
    </row>
    <row r="125" spans="1:22" ht="13" thickBot="1">
      <c r="A125" s="347"/>
      <c r="B125" s="11"/>
      <c r="C125" s="11"/>
      <c r="D125" s="12"/>
      <c r="E125" s="13" t="s">
        <v>364</v>
      </c>
      <c r="F125" s="14"/>
      <c r="G125" s="351"/>
      <c r="H125" s="352"/>
      <c r="I125" s="353"/>
      <c r="J125" s="15" t="s">
        <v>378</v>
      </c>
      <c r="K125" s="16"/>
      <c r="L125" s="16"/>
      <c r="M125" s="17"/>
      <c r="N125" s="2"/>
      <c r="V125" s="52"/>
    </row>
    <row r="126" spans="1:22" ht="22" thickTop="1" thickBot="1">
      <c r="A126" s="345">
        <f>A122+1</f>
        <v>28</v>
      </c>
      <c r="B126" s="75" t="s">
        <v>347</v>
      </c>
      <c r="C126" s="75" t="s">
        <v>348</v>
      </c>
      <c r="D126" s="75" t="s">
        <v>349</v>
      </c>
      <c r="E126" s="349" t="s">
        <v>350</v>
      </c>
      <c r="F126" s="349"/>
      <c r="G126" s="349" t="s">
        <v>341</v>
      </c>
      <c r="H126" s="350"/>
      <c r="I126" s="57"/>
      <c r="J126" s="47" t="s">
        <v>367</v>
      </c>
      <c r="K126" s="48"/>
      <c r="L126" s="48"/>
      <c r="M126" s="49"/>
      <c r="N126" s="2"/>
      <c r="V126" s="52"/>
    </row>
    <row r="127" spans="1:22" ht="13" thickBot="1">
      <c r="A127" s="346"/>
      <c r="B127" s="10"/>
      <c r="C127" s="10"/>
      <c r="D127" s="4"/>
      <c r="E127" s="10"/>
      <c r="F127" s="10"/>
      <c r="G127" s="354"/>
      <c r="H127" s="355"/>
      <c r="I127" s="356"/>
      <c r="J127" s="45" t="s">
        <v>367</v>
      </c>
      <c r="K127" s="45"/>
      <c r="L127" s="45"/>
      <c r="M127" s="46"/>
      <c r="N127" s="2"/>
      <c r="V127" s="52"/>
    </row>
    <row r="128" spans="1:22" ht="21.5" thickBot="1">
      <c r="A128" s="346"/>
      <c r="B128" s="55" t="s">
        <v>357</v>
      </c>
      <c r="C128" s="55" t="s">
        <v>358</v>
      </c>
      <c r="D128" s="55" t="s">
        <v>359</v>
      </c>
      <c r="E128" s="348" t="s">
        <v>360</v>
      </c>
      <c r="F128" s="348"/>
      <c r="G128" s="357"/>
      <c r="H128" s="358"/>
      <c r="I128" s="359"/>
      <c r="J128" s="15" t="s">
        <v>385</v>
      </c>
      <c r="K128" s="16"/>
      <c r="L128" s="16"/>
      <c r="M128" s="17"/>
      <c r="N128" s="2"/>
      <c r="V128" s="52"/>
    </row>
    <row r="129" spans="1:22" ht="13" thickBot="1">
      <c r="A129" s="347"/>
      <c r="B129" s="11"/>
      <c r="C129" s="11"/>
      <c r="D129" s="12"/>
      <c r="E129" s="13" t="s">
        <v>364</v>
      </c>
      <c r="F129" s="14"/>
      <c r="G129" s="351"/>
      <c r="H129" s="352"/>
      <c r="I129" s="353"/>
      <c r="J129" s="15" t="s">
        <v>378</v>
      </c>
      <c r="K129" s="16"/>
      <c r="L129" s="16"/>
      <c r="M129" s="17"/>
      <c r="N129" s="2"/>
      <c r="V129" s="52"/>
    </row>
    <row r="130" spans="1:22" ht="22" thickTop="1" thickBot="1">
      <c r="A130" s="345">
        <f>A126+1</f>
        <v>29</v>
      </c>
      <c r="B130" s="75" t="s">
        <v>347</v>
      </c>
      <c r="C130" s="75" t="s">
        <v>348</v>
      </c>
      <c r="D130" s="75" t="s">
        <v>349</v>
      </c>
      <c r="E130" s="349" t="s">
        <v>350</v>
      </c>
      <c r="F130" s="349"/>
      <c r="G130" s="349" t="s">
        <v>341</v>
      </c>
      <c r="H130" s="350"/>
      <c r="I130" s="57"/>
      <c r="J130" s="47" t="s">
        <v>367</v>
      </c>
      <c r="K130" s="48"/>
      <c r="L130" s="48"/>
      <c r="M130" s="49"/>
      <c r="N130" s="2"/>
      <c r="V130" s="52"/>
    </row>
    <row r="131" spans="1:22" ht="13" thickBot="1">
      <c r="A131" s="346"/>
      <c r="B131" s="10"/>
      <c r="C131" s="10"/>
      <c r="D131" s="4"/>
      <c r="E131" s="10"/>
      <c r="F131" s="10"/>
      <c r="G131" s="354"/>
      <c r="H131" s="355"/>
      <c r="I131" s="356"/>
      <c r="J131" s="45" t="s">
        <v>367</v>
      </c>
      <c r="K131" s="45"/>
      <c r="L131" s="45"/>
      <c r="M131" s="46"/>
      <c r="N131" s="2"/>
      <c r="V131" s="52"/>
    </row>
    <row r="132" spans="1:22" ht="21.5" thickBot="1">
      <c r="A132" s="346"/>
      <c r="B132" s="55" t="s">
        <v>357</v>
      </c>
      <c r="C132" s="55" t="s">
        <v>358</v>
      </c>
      <c r="D132" s="55" t="s">
        <v>359</v>
      </c>
      <c r="E132" s="348" t="s">
        <v>360</v>
      </c>
      <c r="F132" s="348"/>
      <c r="G132" s="357"/>
      <c r="H132" s="358"/>
      <c r="I132" s="359"/>
      <c r="J132" s="15" t="s">
        <v>385</v>
      </c>
      <c r="K132" s="16"/>
      <c r="L132" s="16"/>
      <c r="M132" s="17"/>
      <c r="N132" s="2"/>
      <c r="V132" s="52"/>
    </row>
    <row r="133" spans="1:22" ht="13" thickBot="1">
      <c r="A133" s="347"/>
      <c r="B133" s="11"/>
      <c r="C133" s="11"/>
      <c r="D133" s="12"/>
      <c r="E133" s="13" t="s">
        <v>364</v>
      </c>
      <c r="F133" s="14"/>
      <c r="G133" s="351"/>
      <c r="H133" s="352"/>
      <c r="I133" s="353"/>
      <c r="J133" s="15" t="s">
        <v>378</v>
      </c>
      <c r="K133" s="16"/>
      <c r="L133" s="16"/>
      <c r="M133" s="17"/>
      <c r="N133" s="2"/>
      <c r="V133" s="52"/>
    </row>
    <row r="134" spans="1:22" ht="22" thickTop="1" thickBot="1">
      <c r="A134" s="345">
        <f>A130+1</f>
        <v>30</v>
      </c>
      <c r="B134" s="75" t="s">
        <v>347</v>
      </c>
      <c r="C134" s="75" t="s">
        <v>348</v>
      </c>
      <c r="D134" s="75" t="s">
        <v>349</v>
      </c>
      <c r="E134" s="349" t="s">
        <v>350</v>
      </c>
      <c r="F134" s="349"/>
      <c r="G134" s="349" t="s">
        <v>341</v>
      </c>
      <c r="H134" s="350"/>
      <c r="I134" s="57"/>
      <c r="J134" s="47" t="s">
        <v>367</v>
      </c>
      <c r="K134" s="48"/>
      <c r="L134" s="48"/>
      <c r="M134" s="49"/>
      <c r="N134" s="2"/>
      <c r="V134" s="52"/>
    </row>
    <row r="135" spans="1:22" ht="13" thickBot="1">
      <c r="A135" s="346"/>
      <c r="B135" s="10"/>
      <c r="C135" s="10"/>
      <c r="D135" s="4"/>
      <c r="E135" s="10"/>
      <c r="F135" s="10"/>
      <c r="G135" s="354"/>
      <c r="H135" s="355"/>
      <c r="I135" s="356"/>
      <c r="J135" s="45" t="s">
        <v>367</v>
      </c>
      <c r="K135" s="45"/>
      <c r="L135" s="45"/>
      <c r="M135" s="46"/>
      <c r="N135" s="2"/>
      <c r="V135" s="52"/>
    </row>
    <row r="136" spans="1:22" ht="21.5" thickBot="1">
      <c r="A136" s="346"/>
      <c r="B136" s="55" t="s">
        <v>357</v>
      </c>
      <c r="C136" s="55" t="s">
        <v>358</v>
      </c>
      <c r="D136" s="55" t="s">
        <v>359</v>
      </c>
      <c r="E136" s="348" t="s">
        <v>360</v>
      </c>
      <c r="F136" s="348"/>
      <c r="G136" s="357"/>
      <c r="H136" s="358"/>
      <c r="I136" s="359"/>
      <c r="J136" s="15" t="s">
        <v>385</v>
      </c>
      <c r="K136" s="16"/>
      <c r="L136" s="16"/>
      <c r="M136" s="17"/>
      <c r="N136" s="2"/>
      <c r="V136" s="52"/>
    </row>
    <row r="137" spans="1:22" ht="13" thickBot="1">
      <c r="A137" s="347"/>
      <c r="B137" s="11"/>
      <c r="C137" s="11"/>
      <c r="D137" s="12"/>
      <c r="E137" s="13" t="s">
        <v>364</v>
      </c>
      <c r="F137" s="14"/>
      <c r="G137" s="351"/>
      <c r="H137" s="352"/>
      <c r="I137" s="353"/>
      <c r="J137" s="15" t="s">
        <v>378</v>
      </c>
      <c r="K137" s="16"/>
      <c r="L137" s="16"/>
      <c r="M137" s="17"/>
      <c r="N137" s="2"/>
      <c r="V137" s="52"/>
    </row>
    <row r="138" spans="1:22" ht="22" thickTop="1" thickBot="1">
      <c r="A138" s="345">
        <f>A134+1</f>
        <v>31</v>
      </c>
      <c r="B138" s="75" t="s">
        <v>347</v>
      </c>
      <c r="C138" s="75" t="s">
        <v>348</v>
      </c>
      <c r="D138" s="75" t="s">
        <v>349</v>
      </c>
      <c r="E138" s="349" t="s">
        <v>350</v>
      </c>
      <c r="F138" s="349"/>
      <c r="G138" s="349" t="s">
        <v>341</v>
      </c>
      <c r="H138" s="350"/>
      <c r="I138" s="57"/>
      <c r="J138" s="47" t="s">
        <v>367</v>
      </c>
      <c r="K138" s="48"/>
      <c r="L138" s="48"/>
      <c r="M138" s="49"/>
      <c r="N138" s="2"/>
      <c r="V138" s="52"/>
    </row>
    <row r="139" spans="1:22" ht="13" thickBot="1">
      <c r="A139" s="346"/>
      <c r="B139" s="10"/>
      <c r="C139" s="10"/>
      <c r="D139" s="4"/>
      <c r="E139" s="10"/>
      <c r="F139" s="10"/>
      <c r="G139" s="354"/>
      <c r="H139" s="355"/>
      <c r="I139" s="356"/>
      <c r="J139" s="45" t="s">
        <v>367</v>
      </c>
      <c r="K139" s="45"/>
      <c r="L139" s="45"/>
      <c r="M139" s="46"/>
      <c r="N139" s="2"/>
      <c r="V139" s="52"/>
    </row>
    <row r="140" spans="1:22" ht="21.5" thickBot="1">
      <c r="A140" s="346"/>
      <c r="B140" s="55" t="s">
        <v>357</v>
      </c>
      <c r="C140" s="55" t="s">
        <v>358</v>
      </c>
      <c r="D140" s="55" t="s">
        <v>359</v>
      </c>
      <c r="E140" s="348" t="s">
        <v>360</v>
      </c>
      <c r="F140" s="348"/>
      <c r="G140" s="357"/>
      <c r="H140" s="358"/>
      <c r="I140" s="359"/>
      <c r="J140" s="15" t="s">
        <v>385</v>
      </c>
      <c r="K140" s="16"/>
      <c r="L140" s="16"/>
      <c r="M140" s="17"/>
      <c r="N140" s="2"/>
      <c r="V140" s="52"/>
    </row>
    <row r="141" spans="1:22" ht="13" thickBot="1">
      <c r="A141" s="347"/>
      <c r="B141" s="11"/>
      <c r="C141" s="11"/>
      <c r="D141" s="12"/>
      <c r="E141" s="13" t="s">
        <v>364</v>
      </c>
      <c r="F141" s="14"/>
      <c r="G141" s="351"/>
      <c r="H141" s="352"/>
      <c r="I141" s="353"/>
      <c r="J141" s="15" t="s">
        <v>378</v>
      </c>
      <c r="K141" s="16"/>
      <c r="L141" s="16"/>
      <c r="M141" s="17"/>
      <c r="N141" s="2"/>
      <c r="V141" s="52"/>
    </row>
    <row r="142" spans="1:22" ht="22" thickTop="1" thickBot="1">
      <c r="A142" s="345">
        <f>A138+1</f>
        <v>32</v>
      </c>
      <c r="B142" s="75" t="s">
        <v>347</v>
      </c>
      <c r="C142" s="75" t="s">
        <v>348</v>
      </c>
      <c r="D142" s="75" t="s">
        <v>349</v>
      </c>
      <c r="E142" s="349" t="s">
        <v>350</v>
      </c>
      <c r="F142" s="349"/>
      <c r="G142" s="349" t="s">
        <v>341</v>
      </c>
      <c r="H142" s="350"/>
      <c r="I142" s="57"/>
      <c r="J142" s="47" t="s">
        <v>367</v>
      </c>
      <c r="K142" s="48"/>
      <c r="L142" s="48"/>
      <c r="M142" s="49"/>
      <c r="N142" s="2"/>
      <c r="V142" s="52"/>
    </row>
    <row r="143" spans="1:22" ht="13" thickBot="1">
      <c r="A143" s="346"/>
      <c r="B143" s="10"/>
      <c r="C143" s="10"/>
      <c r="D143" s="4"/>
      <c r="E143" s="10"/>
      <c r="F143" s="10"/>
      <c r="G143" s="354"/>
      <c r="H143" s="355"/>
      <c r="I143" s="356"/>
      <c r="J143" s="45" t="s">
        <v>367</v>
      </c>
      <c r="K143" s="45"/>
      <c r="L143" s="45"/>
      <c r="M143" s="46"/>
      <c r="N143" s="2"/>
      <c r="V143" s="52"/>
    </row>
    <row r="144" spans="1:22" ht="21.5" thickBot="1">
      <c r="A144" s="346"/>
      <c r="B144" s="55" t="s">
        <v>357</v>
      </c>
      <c r="C144" s="55" t="s">
        <v>358</v>
      </c>
      <c r="D144" s="55" t="s">
        <v>359</v>
      </c>
      <c r="E144" s="348" t="s">
        <v>360</v>
      </c>
      <c r="F144" s="348"/>
      <c r="G144" s="357"/>
      <c r="H144" s="358"/>
      <c r="I144" s="359"/>
      <c r="J144" s="15" t="s">
        <v>385</v>
      </c>
      <c r="K144" s="16"/>
      <c r="L144" s="16"/>
      <c r="M144" s="17"/>
      <c r="N144" s="2"/>
      <c r="V144" s="52"/>
    </row>
    <row r="145" spans="1:22" ht="13" thickBot="1">
      <c r="A145" s="347"/>
      <c r="B145" s="11"/>
      <c r="C145" s="11"/>
      <c r="D145" s="12"/>
      <c r="E145" s="13" t="s">
        <v>364</v>
      </c>
      <c r="F145" s="14"/>
      <c r="G145" s="351"/>
      <c r="H145" s="352"/>
      <c r="I145" s="353"/>
      <c r="J145" s="15" t="s">
        <v>378</v>
      </c>
      <c r="K145" s="16"/>
      <c r="L145" s="16"/>
      <c r="M145" s="17"/>
      <c r="N145" s="2"/>
      <c r="V145" s="52"/>
    </row>
    <row r="146" spans="1:22" ht="22" thickTop="1" thickBot="1">
      <c r="A146" s="345">
        <f>A142+1</f>
        <v>33</v>
      </c>
      <c r="B146" s="75" t="s">
        <v>347</v>
      </c>
      <c r="C146" s="75" t="s">
        <v>348</v>
      </c>
      <c r="D146" s="75" t="s">
        <v>349</v>
      </c>
      <c r="E146" s="349" t="s">
        <v>350</v>
      </c>
      <c r="F146" s="349"/>
      <c r="G146" s="349" t="s">
        <v>341</v>
      </c>
      <c r="H146" s="350"/>
      <c r="I146" s="57"/>
      <c r="J146" s="47" t="s">
        <v>367</v>
      </c>
      <c r="K146" s="48"/>
      <c r="L146" s="48"/>
      <c r="M146" s="49"/>
      <c r="N146" s="2"/>
      <c r="V146" s="52"/>
    </row>
    <row r="147" spans="1:22" ht="13" thickBot="1">
      <c r="A147" s="346"/>
      <c r="B147" s="10"/>
      <c r="C147" s="10"/>
      <c r="D147" s="4"/>
      <c r="E147" s="10"/>
      <c r="F147" s="10"/>
      <c r="G147" s="354"/>
      <c r="H147" s="355"/>
      <c r="I147" s="356"/>
      <c r="J147" s="45" t="s">
        <v>367</v>
      </c>
      <c r="K147" s="45"/>
      <c r="L147" s="45"/>
      <c r="M147" s="46"/>
      <c r="N147" s="2"/>
      <c r="V147" s="52"/>
    </row>
    <row r="148" spans="1:22" ht="21.5" thickBot="1">
      <c r="A148" s="346"/>
      <c r="B148" s="55" t="s">
        <v>357</v>
      </c>
      <c r="C148" s="55" t="s">
        <v>358</v>
      </c>
      <c r="D148" s="55" t="s">
        <v>359</v>
      </c>
      <c r="E148" s="348" t="s">
        <v>360</v>
      </c>
      <c r="F148" s="348"/>
      <c r="G148" s="357"/>
      <c r="H148" s="358"/>
      <c r="I148" s="359"/>
      <c r="J148" s="15" t="s">
        <v>385</v>
      </c>
      <c r="K148" s="16"/>
      <c r="L148" s="16"/>
      <c r="M148" s="17"/>
      <c r="N148" s="2"/>
      <c r="V148" s="52"/>
    </row>
    <row r="149" spans="1:22" ht="13" thickBot="1">
      <c r="A149" s="347"/>
      <c r="B149" s="11"/>
      <c r="C149" s="11"/>
      <c r="D149" s="12"/>
      <c r="E149" s="13" t="s">
        <v>364</v>
      </c>
      <c r="F149" s="14"/>
      <c r="G149" s="351"/>
      <c r="H149" s="352"/>
      <c r="I149" s="353"/>
      <c r="J149" s="15" t="s">
        <v>378</v>
      </c>
      <c r="K149" s="16"/>
      <c r="L149" s="16"/>
      <c r="M149" s="17"/>
      <c r="N149" s="2"/>
      <c r="V149" s="52"/>
    </row>
    <row r="150" spans="1:22" ht="22" thickTop="1" thickBot="1">
      <c r="A150" s="345">
        <f>A146+1</f>
        <v>34</v>
      </c>
      <c r="B150" s="75" t="s">
        <v>347</v>
      </c>
      <c r="C150" s="75" t="s">
        <v>348</v>
      </c>
      <c r="D150" s="75" t="s">
        <v>349</v>
      </c>
      <c r="E150" s="349" t="s">
        <v>350</v>
      </c>
      <c r="F150" s="349"/>
      <c r="G150" s="349" t="s">
        <v>341</v>
      </c>
      <c r="H150" s="350"/>
      <c r="I150" s="57"/>
      <c r="J150" s="47" t="s">
        <v>367</v>
      </c>
      <c r="K150" s="48"/>
      <c r="L150" s="48"/>
      <c r="M150" s="49"/>
      <c r="N150" s="2"/>
      <c r="V150" s="52"/>
    </row>
    <row r="151" spans="1:22" ht="13" thickBot="1">
      <c r="A151" s="346"/>
      <c r="B151" s="10"/>
      <c r="C151" s="10"/>
      <c r="D151" s="4"/>
      <c r="E151" s="10"/>
      <c r="F151" s="10"/>
      <c r="G151" s="354"/>
      <c r="H151" s="355"/>
      <c r="I151" s="356"/>
      <c r="J151" s="45" t="s">
        <v>367</v>
      </c>
      <c r="K151" s="45"/>
      <c r="L151" s="45"/>
      <c r="M151" s="46"/>
      <c r="N151" s="2"/>
      <c r="V151" s="52"/>
    </row>
    <row r="152" spans="1:22" ht="21.5" thickBot="1">
      <c r="A152" s="346"/>
      <c r="B152" s="55" t="s">
        <v>357</v>
      </c>
      <c r="C152" s="55" t="s">
        <v>358</v>
      </c>
      <c r="D152" s="55" t="s">
        <v>359</v>
      </c>
      <c r="E152" s="348" t="s">
        <v>360</v>
      </c>
      <c r="F152" s="348"/>
      <c r="G152" s="357"/>
      <c r="H152" s="358"/>
      <c r="I152" s="359"/>
      <c r="J152" s="15" t="s">
        <v>385</v>
      </c>
      <c r="K152" s="16"/>
      <c r="L152" s="16"/>
      <c r="M152" s="17"/>
      <c r="N152" s="2"/>
      <c r="V152" s="52"/>
    </row>
    <row r="153" spans="1:22" ht="13" thickBot="1">
      <c r="A153" s="347"/>
      <c r="B153" s="11"/>
      <c r="C153" s="11"/>
      <c r="D153" s="12"/>
      <c r="E153" s="13" t="s">
        <v>364</v>
      </c>
      <c r="F153" s="14"/>
      <c r="G153" s="351"/>
      <c r="H153" s="352"/>
      <c r="I153" s="353"/>
      <c r="J153" s="15" t="s">
        <v>378</v>
      </c>
      <c r="K153" s="16"/>
      <c r="L153" s="16"/>
      <c r="M153" s="17"/>
      <c r="N153" s="2"/>
      <c r="V153" s="52"/>
    </row>
    <row r="154" spans="1:22" ht="22" thickTop="1" thickBot="1">
      <c r="A154" s="345">
        <f>A150+1</f>
        <v>35</v>
      </c>
      <c r="B154" s="75" t="s">
        <v>347</v>
      </c>
      <c r="C154" s="75" t="s">
        <v>348</v>
      </c>
      <c r="D154" s="75" t="s">
        <v>349</v>
      </c>
      <c r="E154" s="349" t="s">
        <v>350</v>
      </c>
      <c r="F154" s="349"/>
      <c r="G154" s="349" t="s">
        <v>341</v>
      </c>
      <c r="H154" s="350"/>
      <c r="I154" s="57"/>
      <c r="J154" s="47" t="s">
        <v>367</v>
      </c>
      <c r="K154" s="48"/>
      <c r="L154" s="48"/>
      <c r="M154" s="49"/>
      <c r="N154" s="2"/>
      <c r="V154" s="52"/>
    </row>
    <row r="155" spans="1:22" ht="13" thickBot="1">
      <c r="A155" s="346"/>
      <c r="B155" s="10"/>
      <c r="C155" s="10"/>
      <c r="D155" s="4"/>
      <c r="E155" s="10"/>
      <c r="F155" s="10"/>
      <c r="G155" s="354"/>
      <c r="H155" s="355"/>
      <c r="I155" s="356"/>
      <c r="J155" s="45" t="s">
        <v>367</v>
      </c>
      <c r="K155" s="45"/>
      <c r="L155" s="45"/>
      <c r="M155" s="46"/>
      <c r="N155" s="2"/>
      <c r="V155" s="52"/>
    </row>
    <row r="156" spans="1:22" ht="21.5" thickBot="1">
      <c r="A156" s="346"/>
      <c r="B156" s="55" t="s">
        <v>357</v>
      </c>
      <c r="C156" s="55" t="s">
        <v>358</v>
      </c>
      <c r="D156" s="55" t="s">
        <v>359</v>
      </c>
      <c r="E156" s="348" t="s">
        <v>360</v>
      </c>
      <c r="F156" s="348"/>
      <c r="G156" s="357"/>
      <c r="H156" s="358"/>
      <c r="I156" s="359"/>
      <c r="J156" s="15" t="s">
        <v>385</v>
      </c>
      <c r="K156" s="16"/>
      <c r="L156" s="16"/>
      <c r="M156" s="17"/>
      <c r="N156" s="2"/>
      <c r="V156" s="52"/>
    </row>
    <row r="157" spans="1:22" ht="13" thickBot="1">
      <c r="A157" s="347"/>
      <c r="B157" s="11"/>
      <c r="C157" s="11"/>
      <c r="D157" s="12"/>
      <c r="E157" s="13" t="s">
        <v>364</v>
      </c>
      <c r="F157" s="14"/>
      <c r="G157" s="351"/>
      <c r="H157" s="352"/>
      <c r="I157" s="353"/>
      <c r="J157" s="15" t="s">
        <v>378</v>
      </c>
      <c r="K157" s="16"/>
      <c r="L157" s="16"/>
      <c r="M157" s="17"/>
      <c r="N157" s="2"/>
      <c r="V157" s="52"/>
    </row>
    <row r="158" spans="1:22" ht="22" thickTop="1" thickBot="1">
      <c r="A158" s="345">
        <f>A154+1</f>
        <v>36</v>
      </c>
      <c r="B158" s="75" t="s">
        <v>347</v>
      </c>
      <c r="C158" s="75" t="s">
        <v>348</v>
      </c>
      <c r="D158" s="75" t="s">
        <v>349</v>
      </c>
      <c r="E158" s="349" t="s">
        <v>350</v>
      </c>
      <c r="F158" s="349"/>
      <c r="G158" s="349" t="s">
        <v>341</v>
      </c>
      <c r="H158" s="350"/>
      <c r="I158" s="57"/>
      <c r="J158" s="47" t="s">
        <v>367</v>
      </c>
      <c r="K158" s="48"/>
      <c r="L158" s="48"/>
      <c r="M158" s="49"/>
      <c r="N158" s="2"/>
      <c r="V158" s="52"/>
    </row>
    <row r="159" spans="1:22" ht="13" thickBot="1">
      <c r="A159" s="346"/>
      <c r="B159" s="10"/>
      <c r="C159" s="10"/>
      <c r="D159" s="4"/>
      <c r="E159" s="10"/>
      <c r="F159" s="10"/>
      <c r="G159" s="354"/>
      <c r="H159" s="355"/>
      <c r="I159" s="356"/>
      <c r="J159" s="45" t="s">
        <v>367</v>
      </c>
      <c r="K159" s="45"/>
      <c r="L159" s="45"/>
      <c r="M159" s="46"/>
      <c r="N159" s="2"/>
      <c r="V159" s="52"/>
    </row>
    <row r="160" spans="1:22" ht="21.5" thickBot="1">
      <c r="A160" s="346"/>
      <c r="B160" s="55" t="s">
        <v>357</v>
      </c>
      <c r="C160" s="55" t="s">
        <v>358</v>
      </c>
      <c r="D160" s="55" t="s">
        <v>359</v>
      </c>
      <c r="E160" s="348" t="s">
        <v>360</v>
      </c>
      <c r="F160" s="348"/>
      <c r="G160" s="357"/>
      <c r="H160" s="358"/>
      <c r="I160" s="359"/>
      <c r="J160" s="15" t="s">
        <v>385</v>
      </c>
      <c r="K160" s="16"/>
      <c r="L160" s="16"/>
      <c r="M160" s="17"/>
      <c r="N160" s="2"/>
      <c r="V160" s="52"/>
    </row>
    <row r="161" spans="1:22" ht="13" thickBot="1">
      <c r="A161" s="347"/>
      <c r="B161" s="11"/>
      <c r="C161" s="11"/>
      <c r="D161" s="12"/>
      <c r="E161" s="13" t="s">
        <v>364</v>
      </c>
      <c r="F161" s="14"/>
      <c r="G161" s="351"/>
      <c r="H161" s="352"/>
      <c r="I161" s="353"/>
      <c r="J161" s="15" t="s">
        <v>378</v>
      </c>
      <c r="K161" s="16"/>
      <c r="L161" s="16"/>
      <c r="M161" s="17"/>
      <c r="N161" s="2"/>
      <c r="V161" s="52"/>
    </row>
    <row r="162" spans="1:22" ht="22" thickTop="1" thickBot="1">
      <c r="A162" s="345">
        <f>A158+1</f>
        <v>37</v>
      </c>
      <c r="B162" s="75" t="s">
        <v>347</v>
      </c>
      <c r="C162" s="75" t="s">
        <v>348</v>
      </c>
      <c r="D162" s="75" t="s">
        <v>349</v>
      </c>
      <c r="E162" s="349" t="s">
        <v>350</v>
      </c>
      <c r="F162" s="349"/>
      <c r="G162" s="349" t="s">
        <v>341</v>
      </c>
      <c r="H162" s="350"/>
      <c r="I162" s="57"/>
      <c r="J162" s="47" t="s">
        <v>367</v>
      </c>
      <c r="K162" s="48"/>
      <c r="L162" s="48"/>
      <c r="M162" s="49"/>
      <c r="N162" s="2"/>
      <c r="V162" s="52"/>
    </row>
    <row r="163" spans="1:22" ht="13" thickBot="1">
      <c r="A163" s="346"/>
      <c r="B163" s="10"/>
      <c r="C163" s="10"/>
      <c r="D163" s="4"/>
      <c r="E163" s="10"/>
      <c r="F163" s="10"/>
      <c r="G163" s="354"/>
      <c r="H163" s="355"/>
      <c r="I163" s="356"/>
      <c r="J163" s="45" t="s">
        <v>367</v>
      </c>
      <c r="K163" s="45"/>
      <c r="L163" s="45"/>
      <c r="M163" s="46"/>
      <c r="N163" s="2"/>
      <c r="V163" s="52"/>
    </row>
    <row r="164" spans="1:22" ht="21.5" thickBot="1">
      <c r="A164" s="346"/>
      <c r="B164" s="55" t="s">
        <v>357</v>
      </c>
      <c r="C164" s="55" t="s">
        <v>358</v>
      </c>
      <c r="D164" s="55" t="s">
        <v>359</v>
      </c>
      <c r="E164" s="348" t="s">
        <v>360</v>
      </c>
      <c r="F164" s="348"/>
      <c r="G164" s="357"/>
      <c r="H164" s="358"/>
      <c r="I164" s="359"/>
      <c r="J164" s="15" t="s">
        <v>385</v>
      </c>
      <c r="K164" s="16"/>
      <c r="L164" s="16"/>
      <c r="M164" s="17"/>
      <c r="N164" s="2"/>
      <c r="V164" s="52"/>
    </row>
    <row r="165" spans="1:22" ht="13" thickBot="1">
      <c r="A165" s="347"/>
      <c r="B165" s="11"/>
      <c r="C165" s="11"/>
      <c r="D165" s="12"/>
      <c r="E165" s="13" t="s">
        <v>364</v>
      </c>
      <c r="F165" s="14"/>
      <c r="G165" s="351"/>
      <c r="H165" s="352"/>
      <c r="I165" s="353"/>
      <c r="J165" s="15" t="s">
        <v>378</v>
      </c>
      <c r="K165" s="16"/>
      <c r="L165" s="16"/>
      <c r="M165" s="17"/>
      <c r="N165" s="2"/>
      <c r="V165" s="52"/>
    </row>
    <row r="166" spans="1:22" ht="22" thickTop="1" thickBot="1">
      <c r="A166" s="345">
        <f>A162+1</f>
        <v>38</v>
      </c>
      <c r="B166" s="75" t="s">
        <v>347</v>
      </c>
      <c r="C166" s="75" t="s">
        <v>348</v>
      </c>
      <c r="D166" s="75" t="s">
        <v>349</v>
      </c>
      <c r="E166" s="349" t="s">
        <v>350</v>
      </c>
      <c r="F166" s="349"/>
      <c r="G166" s="349" t="s">
        <v>341</v>
      </c>
      <c r="H166" s="350"/>
      <c r="I166" s="57"/>
      <c r="J166" s="47" t="s">
        <v>367</v>
      </c>
      <c r="K166" s="48"/>
      <c r="L166" s="48"/>
      <c r="M166" s="49"/>
      <c r="N166" s="2"/>
      <c r="V166" s="52"/>
    </row>
    <row r="167" spans="1:22" ht="13" thickBot="1">
      <c r="A167" s="346"/>
      <c r="B167" s="10"/>
      <c r="C167" s="10"/>
      <c r="D167" s="4"/>
      <c r="E167" s="10"/>
      <c r="F167" s="10"/>
      <c r="G167" s="354"/>
      <c r="H167" s="355"/>
      <c r="I167" s="356"/>
      <c r="J167" s="45" t="s">
        <v>367</v>
      </c>
      <c r="K167" s="45"/>
      <c r="L167" s="45"/>
      <c r="M167" s="46"/>
      <c r="N167" s="2"/>
      <c r="V167" s="52"/>
    </row>
    <row r="168" spans="1:22" ht="21.5" thickBot="1">
      <c r="A168" s="346"/>
      <c r="B168" s="55" t="s">
        <v>357</v>
      </c>
      <c r="C168" s="55" t="s">
        <v>358</v>
      </c>
      <c r="D168" s="55" t="s">
        <v>359</v>
      </c>
      <c r="E168" s="348" t="s">
        <v>360</v>
      </c>
      <c r="F168" s="348"/>
      <c r="G168" s="357"/>
      <c r="H168" s="358"/>
      <c r="I168" s="359"/>
      <c r="J168" s="15" t="s">
        <v>385</v>
      </c>
      <c r="K168" s="16"/>
      <c r="L168" s="16"/>
      <c r="M168" s="17"/>
      <c r="N168" s="2"/>
      <c r="V168" s="52"/>
    </row>
    <row r="169" spans="1:22" ht="13" thickBot="1">
      <c r="A169" s="347"/>
      <c r="B169" s="11"/>
      <c r="C169" s="11"/>
      <c r="D169" s="12"/>
      <c r="E169" s="13" t="s">
        <v>364</v>
      </c>
      <c r="F169" s="14"/>
      <c r="G169" s="351"/>
      <c r="H169" s="352"/>
      <c r="I169" s="353"/>
      <c r="J169" s="15" t="s">
        <v>378</v>
      </c>
      <c r="K169" s="16"/>
      <c r="L169" s="16"/>
      <c r="M169" s="17"/>
      <c r="N169" s="2"/>
      <c r="V169" s="52"/>
    </row>
    <row r="170" spans="1:22" ht="22" thickTop="1" thickBot="1">
      <c r="A170" s="345">
        <f>A166+1</f>
        <v>39</v>
      </c>
      <c r="B170" s="75" t="s">
        <v>347</v>
      </c>
      <c r="C170" s="75" t="s">
        <v>348</v>
      </c>
      <c r="D170" s="75" t="s">
        <v>349</v>
      </c>
      <c r="E170" s="349" t="s">
        <v>350</v>
      </c>
      <c r="F170" s="349"/>
      <c r="G170" s="349" t="s">
        <v>341</v>
      </c>
      <c r="H170" s="350"/>
      <c r="I170" s="57"/>
      <c r="J170" s="47" t="s">
        <v>367</v>
      </c>
      <c r="K170" s="48"/>
      <c r="L170" s="48"/>
      <c r="M170" s="49"/>
      <c r="N170" s="2"/>
      <c r="V170" s="52"/>
    </row>
    <row r="171" spans="1:22" ht="13" thickBot="1">
      <c r="A171" s="346"/>
      <c r="B171" s="10"/>
      <c r="C171" s="10"/>
      <c r="D171" s="4"/>
      <c r="E171" s="10"/>
      <c r="F171" s="10"/>
      <c r="G171" s="354"/>
      <c r="H171" s="355"/>
      <c r="I171" s="356"/>
      <c r="J171" s="45" t="s">
        <v>367</v>
      </c>
      <c r="K171" s="45"/>
      <c r="L171" s="45"/>
      <c r="M171" s="46"/>
      <c r="N171" s="2"/>
      <c r="V171" s="52"/>
    </row>
    <row r="172" spans="1:22" ht="21.5" thickBot="1">
      <c r="A172" s="346"/>
      <c r="B172" s="55" t="s">
        <v>357</v>
      </c>
      <c r="C172" s="55" t="s">
        <v>358</v>
      </c>
      <c r="D172" s="55" t="s">
        <v>359</v>
      </c>
      <c r="E172" s="348" t="s">
        <v>360</v>
      </c>
      <c r="F172" s="348"/>
      <c r="G172" s="357"/>
      <c r="H172" s="358"/>
      <c r="I172" s="359"/>
      <c r="J172" s="15" t="s">
        <v>385</v>
      </c>
      <c r="K172" s="16"/>
      <c r="L172" s="16"/>
      <c r="M172" s="17"/>
      <c r="N172" s="2"/>
      <c r="V172" s="52"/>
    </row>
    <row r="173" spans="1:22" ht="13" thickBot="1">
      <c r="A173" s="347"/>
      <c r="B173" s="11"/>
      <c r="C173" s="11"/>
      <c r="D173" s="12"/>
      <c r="E173" s="13" t="s">
        <v>364</v>
      </c>
      <c r="F173" s="14"/>
      <c r="G173" s="351"/>
      <c r="H173" s="352"/>
      <c r="I173" s="353"/>
      <c r="J173" s="15" t="s">
        <v>378</v>
      </c>
      <c r="K173" s="16"/>
      <c r="L173" s="16"/>
      <c r="M173" s="17"/>
      <c r="N173" s="2"/>
      <c r="V173" s="52"/>
    </row>
    <row r="174" spans="1:22" ht="22" thickTop="1" thickBot="1">
      <c r="A174" s="345">
        <f>A170+1</f>
        <v>40</v>
      </c>
      <c r="B174" s="75" t="s">
        <v>347</v>
      </c>
      <c r="C174" s="75" t="s">
        <v>348</v>
      </c>
      <c r="D174" s="75" t="s">
        <v>349</v>
      </c>
      <c r="E174" s="349" t="s">
        <v>350</v>
      </c>
      <c r="F174" s="349"/>
      <c r="G174" s="349" t="s">
        <v>341</v>
      </c>
      <c r="H174" s="350"/>
      <c r="I174" s="57"/>
      <c r="J174" s="47" t="s">
        <v>367</v>
      </c>
      <c r="K174" s="48"/>
      <c r="L174" s="48"/>
      <c r="M174" s="49"/>
      <c r="N174" s="2"/>
      <c r="V174" s="52"/>
    </row>
    <row r="175" spans="1:22" ht="13" thickBot="1">
      <c r="A175" s="346"/>
      <c r="B175" s="10"/>
      <c r="C175" s="10"/>
      <c r="D175" s="4"/>
      <c r="E175" s="10"/>
      <c r="F175" s="10"/>
      <c r="G175" s="354"/>
      <c r="H175" s="355"/>
      <c r="I175" s="356"/>
      <c r="J175" s="45" t="s">
        <v>367</v>
      </c>
      <c r="K175" s="45"/>
      <c r="L175" s="45"/>
      <c r="M175" s="46"/>
      <c r="N175" s="2"/>
      <c r="V175" s="52"/>
    </row>
    <row r="176" spans="1:22" ht="21.5" thickBot="1">
      <c r="A176" s="346"/>
      <c r="B176" s="55" t="s">
        <v>357</v>
      </c>
      <c r="C176" s="55" t="s">
        <v>358</v>
      </c>
      <c r="D176" s="55" t="s">
        <v>359</v>
      </c>
      <c r="E176" s="348" t="s">
        <v>360</v>
      </c>
      <c r="F176" s="348"/>
      <c r="G176" s="357"/>
      <c r="H176" s="358"/>
      <c r="I176" s="359"/>
      <c r="J176" s="15" t="s">
        <v>385</v>
      </c>
      <c r="K176" s="16"/>
      <c r="L176" s="16"/>
      <c r="M176" s="17"/>
      <c r="N176" s="2"/>
      <c r="V176" s="52"/>
    </row>
    <row r="177" spans="1:22" ht="13" thickBot="1">
      <c r="A177" s="347"/>
      <c r="B177" s="11"/>
      <c r="C177" s="11"/>
      <c r="D177" s="12"/>
      <c r="E177" s="13" t="s">
        <v>364</v>
      </c>
      <c r="F177" s="14"/>
      <c r="G177" s="351"/>
      <c r="H177" s="352"/>
      <c r="I177" s="353"/>
      <c r="J177" s="15" t="s">
        <v>378</v>
      </c>
      <c r="K177" s="16"/>
      <c r="L177" s="16"/>
      <c r="M177" s="17"/>
      <c r="N177" s="2"/>
      <c r="V177" s="52"/>
    </row>
    <row r="178" spans="1:22" ht="22" thickTop="1" thickBot="1">
      <c r="A178" s="345">
        <f>A174+1</f>
        <v>41</v>
      </c>
      <c r="B178" s="75" t="s">
        <v>347</v>
      </c>
      <c r="C178" s="75" t="s">
        <v>348</v>
      </c>
      <c r="D178" s="75" t="s">
        <v>349</v>
      </c>
      <c r="E178" s="349" t="s">
        <v>350</v>
      </c>
      <c r="F178" s="349"/>
      <c r="G178" s="349" t="s">
        <v>341</v>
      </c>
      <c r="H178" s="350"/>
      <c r="I178" s="57"/>
      <c r="J178" s="47" t="s">
        <v>367</v>
      </c>
      <c r="K178" s="48"/>
      <c r="L178" s="48"/>
      <c r="M178" s="49"/>
      <c r="N178" s="2"/>
      <c r="V178" s="52"/>
    </row>
    <row r="179" spans="1:22" ht="13" thickBot="1">
      <c r="A179" s="346"/>
      <c r="B179" s="10"/>
      <c r="C179" s="10"/>
      <c r="D179" s="4"/>
      <c r="E179" s="10"/>
      <c r="F179" s="10"/>
      <c r="G179" s="354"/>
      <c r="H179" s="355"/>
      <c r="I179" s="356"/>
      <c r="J179" s="45" t="s">
        <v>367</v>
      </c>
      <c r="K179" s="45"/>
      <c r="L179" s="45"/>
      <c r="M179" s="46"/>
      <c r="N179" s="2"/>
      <c r="V179" s="52">
        <f>G179</f>
        <v>0</v>
      </c>
    </row>
    <row r="180" spans="1:22" ht="21.5" thickBot="1">
      <c r="A180" s="346"/>
      <c r="B180" s="55" t="s">
        <v>357</v>
      </c>
      <c r="C180" s="55" t="s">
        <v>358</v>
      </c>
      <c r="D180" s="55" t="s">
        <v>359</v>
      </c>
      <c r="E180" s="348" t="s">
        <v>360</v>
      </c>
      <c r="F180" s="348"/>
      <c r="G180" s="357"/>
      <c r="H180" s="358"/>
      <c r="I180" s="359"/>
      <c r="J180" s="15" t="s">
        <v>385</v>
      </c>
      <c r="K180" s="16"/>
      <c r="L180" s="16"/>
      <c r="M180" s="17"/>
      <c r="N180" s="2"/>
      <c r="V180" s="52"/>
    </row>
    <row r="181" spans="1:22" ht="13" thickBot="1">
      <c r="A181" s="347"/>
      <c r="B181" s="11"/>
      <c r="C181" s="11"/>
      <c r="D181" s="12"/>
      <c r="E181" s="13" t="s">
        <v>364</v>
      </c>
      <c r="F181" s="14"/>
      <c r="G181" s="351"/>
      <c r="H181" s="352"/>
      <c r="I181" s="353"/>
      <c r="J181" s="15" t="s">
        <v>378</v>
      </c>
      <c r="K181" s="16"/>
      <c r="L181" s="16"/>
      <c r="M181" s="17"/>
      <c r="N181" s="2"/>
      <c r="V181" s="52"/>
    </row>
    <row r="182" spans="1:22" ht="22" thickTop="1" thickBot="1">
      <c r="A182" s="345">
        <f>A178+1</f>
        <v>42</v>
      </c>
      <c r="B182" s="75" t="s">
        <v>347</v>
      </c>
      <c r="C182" s="75" t="s">
        <v>348</v>
      </c>
      <c r="D182" s="75" t="s">
        <v>349</v>
      </c>
      <c r="E182" s="349" t="s">
        <v>350</v>
      </c>
      <c r="F182" s="349"/>
      <c r="G182" s="349" t="s">
        <v>341</v>
      </c>
      <c r="H182" s="350"/>
      <c r="I182" s="57"/>
      <c r="J182" s="47" t="s">
        <v>367</v>
      </c>
      <c r="K182" s="48"/>
      <c r="L182" s="48"/>
      <c r="M182" s="49"/>
      <c r="N182" s="2"/>
      <c r="V182" s="52"/>
    </row>
    <row r="183" spans="1:22" ht="13" thickBot="1">
      <c r="A183" s="346"/>
      <c r="B183" s="10"/>
      <c r="C183" s="10"/>
      <c r="D183" s="4"/>
      <c r="E183" s="10"/>
      <c r="F183" s="10"/>
      <c r="G183" s="354"/>
      <c r="H183" s="355"/>
      <c r="I183" s="356"/>
      <c r="J183" s="45" t="s">
        <v>367</v>
      </c>
      <c r="K183" s="45"/>
      <c r="L183" s="45"/>
      <c r="M183" s="46"/>
      <c r="N183" s="2"/>
      <c r="V183" s="52">
        <f>G183</f>
        <v>0</v>
      </c>
    </row>
    <row r="184" spans="1:22" ht="21.5" thickBot="1">
      <c r="A184" s="346"/>
      <c r="B184" s="55" t="s">
        <v>357</v>
      </c>
      <c r="C184" s="55" t="s">
        <v>358</v>
      </c>
      <c r="D184" s="55" t="s">
        <v>359</v>
      </c>
      <c r="E184" s="348" t="s">
        <v>360</v>
      </c>
      <c r="F184" s="348"/>
      <c r="G184" s="357"/>
      <c r="H184" s="358"/>
      <c r="I184" s="359"/>
      <c r="J184" s="15" t="s">
        <v>385</v>
      </c>
      <c r="K184" s="16"/>
      <c r="L184" s="16"/>
      <c r="M184" s="17"/>
      <c r="N184" s="2"/>
      <c r="V184" s="52"/>
    </row>
    <row r="185" spans="1:22" ht="13" thickBot="1">
      <c r="A185" s="347"/>
      <c r="B185" s="11"/>
      <c r="C185" s="11"/>
      <c r="D185" s="12"/>
      <c r="E185" s="13" t="s">
        <v>364</v>
      </c>
      <c r="F185" s="14"/>
      <c r="G185" s="351"/>
      <c r="H185" s="352"/>
      <c r="I185" s="353"/>
      <c r="J185" s="15" t="s">
        <v>378</v>
      </c>
      <c r="K185" s="16"/>
      <c r="L185" s="16"/>
      <c r="M185" s="17"/>
      <c r="N185" s="2"/>
      <c r="V185" s="52"/>
    </row>
    <row r="186" spans="1:22" ht="22" thickTop="1" thickBot="1">
      <c r="A186" s="345">
        <f>A182+1</f>
        <v>43</v>
      </c>
      <c r="B186" s="75" t="s">
        <v>347</v>
      </c>
      <c r="C186" s="75" t="s">
        <v>348</v>
      </c>
      <c r="D186" s="75" t="s">
        <v>349</v>
      </c>
      <c r="E186" s="349" t="s">
        <v>350</v>
      </c>
      <c r="F186" s="349"/>
      <c r="G186" s="349" t="s">
        <v>341</v>
      </c>
      <c r="H186" s="350"/>
      <c r="I186" s="57"/>
      <c r="J186" s="47" t="s">
        <v>367</v>
      </c>
      <c r="K186" s="48"/>
      <c r="L186" s="48"/>
      <c r="M186" s="49"/>
      <c r="N186" s="2"/>
      <c r="V186" s="52"/>
    </row>
    <row r="187" spans="1:22" ht="13" thickBot="1">
      <c r="A187" s="346"/>
      <c r="B187" s="10"/>
      <c r="C187" s="10"/>
      <c r="D187" s="4"/>
      <c r="E187" s="10"/>
      <c r="F187" s="10"/>
      <c r="G187" s="354"/>
      <c r="H187" s="355"/>
      <c r="I187" s="356"/>
      <c r="J187" s="45" t="s">
        <v>367</v>
      </c>
      <c r="K187" s="45"/>
      <c r="L187" s="45"/>
      <c r="M187" s="46"/>
      <c r="N187" s="2"/>
      <c r="V187" s="52">
        <f>G187</f>
        <v>0</v>
      </c>
    </row>
    <row r="188" spans="1:22" ht="21.5" thickBot="1">
      <c r="A188" s="346"/>
      <c r="B188" s="55" t="s">
        <v>357</v>
      </c>
      <c r="C188" s="55" t="s">
        <v>358</v>
      </c>
      <c r="D188" s="55" t="s">
        <v>359</v>
      </c>
      <c r="E188" s="348" t="s">
        <v>360</v>
      </c>
      <c r="F188" s="348"/>
      <c r="G188" s="357"/>
      <c r="H188" s="358"/>
      <c r="I188" s="359"/>
      <c r="J188" s="15" t="s">
        <v>385</v>
      </c>
      <c r="K188" s="16"/>
      <c r="L188" s="16"/>
      <c r="M188" s="17"/>
      <c r="N188" s="2"/>
      <c r="V188" s="52"/>
    </row>
    <row r="189" spans="1:22" ht="13" thickBot="1">
      <c r="A189" s="347"/>
      <c r="B189" s="11"/>
      <c r="C189" s="11"/>
      <c r="D189" s="12"/>
      <c r="E189" s="13" t="s">
        <v>364</v>
      </c>
      <c r="F189" s="14"/>
      <c r="G189" s="351"/>
      <c r="H189" s="352"/>
      <c r="I189" s="353"/>
      <c r="J189" s="15" t="s">
        <v>378</v>
      </c>
      <c r="K189" s="16"/>
      <c r="L189" s="16"/>
      <c r="M189" s="17"/>
      <c r="N189" s="2"/>
      <c r="V189" s="52"/>
    </row>
    <row r="190" spans="1:22" ht="22" thickTop="1" thickBot="1">
      <c r="A190" s="345">
        <f>A186+1</f>
        <v>44</v>
      </c>
      <c r="B190" s="75" t="s">
        <v>347</v>
      </c>
      <c r="C190" s="75" t="s">
        <v>348</v>
      </c>
      <c r="D190" s="75" t="s">
        <v>349</v>
      </c>
      <c r="E190" s="349" t="s">
        <v>350</v>
      </c>
      <c r="F190" s="349"/>
      <c r="G190" s="349" t="s">
        <v>341</v>
      </c>
      <c r="H190" s="350"/>
      <c r="I190" s="57"/>
      <c r="J190" s="47" t="s">
        <v>367</v>
      </c>
      <c r="K190" s="48"/>
      <c r="L190" s="48"/>
      <c r="M190" s="49"/>
      <c r="N190" s="2"/>
      <c r="V190" s="52"/>
    </row>
    <row r="191" spans="1:22" ht="13" thickBot="1">
      <c r="A191" s="346"/>
      <c r="B191" s="10"/>
      <c r="C191" s="10"/>
      <c r="D191" s="4"/>
      <c r="E191" s="10"/>
      <c r="F191" s="10"/>
      <c r="G191" s="354"/>
      <c r="H191" s="355"/>
      <c r="I191" s="356"/>
      <c r="J191" s="45" t="s">
        <v>367</v>
      </c>
      <c r="K191" s="45"/>
      <c r="L191" s="45"/>
      <c r="M191" s="46"/>
      <c r="N191" s="2"/>
      <c r="V191" s="52">
        <f>G191</f>
        <v>0</v>
      </c>
    </row>
    <row r="192" spans="1:22" ht="21.5" thickBot="1">
      <c r="A192" s="346"/>
      <c r="B192" s="55" t="s">
        <v>357</v>
      </c>
      <c r="C192" s="55" t="s">
        <v>358</v>
      </c>
      <c r="D192" s="55" t="s">
        <v>359</v>
      </c>
      <c r="E192" s="348" t="s">
        <v>360</v>
      </c>
      <c r="F192" s="348"/>
      <c r="G192" s="357"/>
      <c r="H192" s="358"/>
      <c r="I192" s="359"/>
      <c r="J192" s="15" t="s">
        <v>385</v>
      </c>
      <c r="K192" s="16"/>
      <c r="L192" s="16"/>
      <c r="M192" s="17"/>
      <c r="N192" s="2"/>
      <c r="V192" s="52"/>
    </row>
    <row r="193" spans="1:22" ht="13" thickBot="1">
      <c r="A193" s="347"/>
      <c r="B193" s="11"/>
      <c r="C193" s="11"/>
      <c r="D193" s="12"/>
      <c r="E193" s="13" t="s">
        <v>364</v>
      </c>
      <c r="F193" s="14"/>
      <c r="G193" s="351"/>
      <c r="H193" s="352"/>
      <c r="I193" s="353"/>
      <c r="J193" s="15" t="s">
        <v>378</v>
      </c>
      <c r="K193" s="16"/>
      <c r="L193" s="16"/>
      <c r="M193" s="17"/>
      <c r="N193" s="2"/>
      <c r="V193" s="52"/>
    </row>
    <row r="194" spans="1:22" ht="22" thickTop="1" thickBot="1">
      <c r="A194" s="345">
        <f>A190+1</f>
        <v>45</v>
      </c>
      <c r="B194" s="75" t="s">
        <v>347</v>
      </c>
      <c r="C194" s="75" t="s">
        <v>348</v>
      </c>
      <c r="D194" s="75" t="s">
        <v>349</v>
      </c>
      <c r="E194" s="349" t="s">
        <v>350</v>
      </c>
      <c r="F194" s="349"/>
      <c r="G194" s="349" t="s">
        <v>341</v>
      </c>
      <c r="H194" s="350"/>
      <c r="I194" s="57"/>
      <c r="J194" s="47" t="s">
        <v>367</v>
      </c>
      <c r="K194" s="48"/>
      <c r="L194" s="48"/>
      <c r="M194" s="49"/>
      <c r="N194" s="2"/>
      <c r="V194" s="52"/>
    </row>
    <row r="195" spans="1:22" ht="13" thickBot="1">
      <c r="A195" s="346"/>
      <c r="B195" s="10"/>
      <c r="C195" s="10"/>
      <c r="D195" s="4"/>
      <c r="E195" s="10"/>
      <c r="F195" s="10"/>
      <c r="G195" s="354"/>
      <c r="H195" s="355"/>
      <c r="I195" s="356"/>
      <c r="J195" s="45" t="s">
        <v>367</v>
      </c>
      <c r="K195" s="45"/>
      <c r="L195" s="45"/>
      <c r="M195" s="46"/>
      <c r="N195" s="2"/>
      <c r="V195" s="52">
        <f>G195</f>
        <v>0</v>
      </c>
    </row>
    <row r="196" spans="1:22" ht="21.5" thickBot="1">
      <c r="A196" s="346"/>
      <c r="B196" s="55" t="s">
        <v>357</v>
      </c>
      <c r="C196" s="55" t="s">
        <v>358</v>
      </c>
      <c r="D196" s="55" t="s">
        <v>359</v>
      </c>
      <c r="E196" s="348" t="s">
        <v>360</v>
      </c>
      <c r="F196" s="348"/>
      <c r="G196" s="357"/>
      <c r="H196" s="358"/>
      <c r="I196" s="359"/>
      <c r="J196" s="15" t="s">
        <v>385</v>
      </c>
      <c r="K196" s="16"/>
      <c r="L196" s="16"/>
      <c r="M196" s="17"/>
      <c r="N196" s="2"/>
      <c r="V196" s="52"/>
    </row>
    <row r="197" spans="1:22" ht="13" thickBot="1">
      <c r="A197" s="347"/>
      <c r="B197" s="11"/>
      <c r="C197" s="11"/>
      <c r="D197" s="12"/>
      <c r="E197" s="13" t="s">
        <v>364</v>
      </c>
      <c r="F197" s="14"/>
      <c r="G197" s="351"/>
      <c r="H197" s="352"/>
      <c r="I197" s="353"/>
      <c r="J197" s="15" t="s">
        <v>378</v>
      </c>
      <c r="K197" s="16"/>
      <c r="L197" s="16"/>
      <c r="M197" s="17"/>
      <c r="N197" s="2"/>
      <c r="V197" s="52"/>
    </row>
    <row r="198" spans="1:22" ht="22" thickTop="1" thickBot="1">
      <c r="A198" s="345">
        <f>A194+1</f>
        <v>46</v>
      </c>
      <c r="B198" s="75" t="s">
        <v>347</v>
      </c>
      <c r="C198" s="75" t="s">
        <v>348</v>
      </c>
      <c r="D198" s="75" t="s">
        <v>349</v>
      </c>
      <c r="E198" s="349" t="s">
        <v>350</v>
      </c>
      <c r="F198" s="349"/>
      <c r="G198" s="349" t="s">
        <v>341</v>
      </c>
      <c r="H198" s="350"/>
      <c r="I198" s="57"/>
      <c r="J198" s="47" t="s">
        <v>367</v>
      </c>
      <c r="K198" s="48"/>
      <c r="L198" s="48"/>
      <c r="M198" s="49"/>
      <c r="N198" s="2"/>
      <c r="V198" s="52"/>
    </row>
    <row r="199" spans="1:22" ht="13" thickBot="1">
      <c r="A199" s="346"/>
      <c r="B199" s="10"/>
      <c r="C199" s="10"/>
      <c r="D199" s="4"/>
      <c r="E199" s="10"/>
      <c r="F199" s="10"/>
      <c r="G199" s="354"/>
      <c r="H199" s="355"/>
      <c r="I199" s="356"/>
      <c r="J199" s="45" t="s">
        <v>367</v>
      </c>
      <c r="K199" s="45"/>
      <c r="L199" s="45"/>
      <c r="M199" s="46"/>
      <c r="N199" s="2"/>
      <c r="V199" s="52">
        <f>G199</f>
        <v>0</v>
      </c>
    </row>
    <row r="200" spans="1:22" ht="21.5" thickBot="1">
      <c r="A200" s="346"/>
      <c r="B200" s="55" t="s">
        <v>357</v>
      </c>
      <c r="C200" s="55" t="s">
        <v>358</v>
      </c>
      <c r="D200" s="55" t="s">
        <v>359</v>
      </c>
      <c r="E200" s="348" t="s">
        <v>360</v>
      </c>
      <c r="F200" s="348"/>
      <c r="G200" s="357"/>
      <c r="H200" s="358"/>
      <c r="I200" s="359"/>
      <c r="J200" s="15" t="s">
        <v>385</v>
      </c>
      <c r="K200" s="16"/>
      <c r="L200" s="16"/>
      <c r="M200" s="17"/>
      <c r="N200" s="2"/>
      <c r="V200" s="52"/>
    </row>
    <row r="201" spans="1:22" ht="13" thickBot="1">
      <c r="A201" s="347"/>
      <c r="B201" s="11"/>
      <c r="C201" s="11"/>
      <c r="D201" s="12"/>
      <c r="E201" s="13" t="s">
        <v>364</v>
      </c>
      <c r="F201" s="14"/>
      <c r="G201" s="351"/>
      <c r="H201" s="352"/>
      <c r="I201" s="353"/>
      <c r="J201" s="15" t="s">
        <v>378</v>
      </c>
      <c r="K201" s="16"/>
      <c r="L201" s="16"/>
      <c r="M201" s="17"/>
      <c r="N201" s="2"/>
      <c r="V201" s="52"/>
    </row>
    <row r="202" spans="1:22" ht="22" thickTop="1" thickBot="1">
      <c r="A202" s="345">
        <f>A198+1</f>
        <v>47</v>
      </c>
      <c r="B202" s="75" t="s">
        <v>347</v>
      </c>
      <c r="C202" s="75" t="s">
        <v>348</v>
      </c>
      <c r="D202" s="75" t="s">
        <v>349</v>
      </c>
      <c r="E202" s="349" t="s">
        <v>350</v>
      </c>
      <c r="F202" s="349"/>
      <c r="G202" s="349" t="s">
        <v>341</v>
      </c>
      <c r="H202" s="350"/>
      <c r="I202" s="57"/>
      <c r="J202" s="47" t="s">
        <v>367</v>
      </c>
      <c r="K202" s="48"/>
      <c r="L202" s="48"/>
      <c r="M202" s="49"/>
      <c r="N202" s="2"/>
      <c r="V202" s="52"/>
    </row>
    <row r="203" spans="1:22" ht="13" thickBot="1">
      <c r="A203" s="346"/>
      <c r="B203" s="10"/>
      <c r="C203" s="10"/>
      <c r="D203" s="4"/>
      <c r="E203" s="10"/>
      <c r="F203" s="10"/>
      <c r="G203" s="354"/>
      <c r="H203" s="355"/>
      <c r="I203" s="356"/>
      <c r="J203" s="45" t="s">
        <v>367</v>
      </c>
      <c r="K203" s="45"/>
      <c r="L203" s="45"/>
      <c r="M203" s="46"/>
      <c r="N203" s="2"/>
      <c r="V203" s="52">
        <f>G203</f>
        <v>0</v>
      </c>
    </row>
    <row r="204" spans="1:22" ht="21.5" thickBot="1">
      <c r="A204" s="346"/>
      <c r="B204" s="55" t="s">
        <v>357</v>
      </c>
      <c r="C204" s="55" t="s">
        <v>358</v>
      </c>
      <c r="D204" s="55" t="s">
        <v>359</v>
      </c>
      <c r="E204" s="348" t="s">
        <v>360</v>
      </c>
      <c r="F204" s="348"/>
      <c r="G204" s="357"/>
      <c r="H204" s="358"/>
      <c r="I204" s="359"/>
      <c r="J204" s="15" t="s">
        <v>385</v>
      </c>
      <c r="K204" s="16"/>
      <c r="L204" s="16"/>
      <c r="M204" s="17"/>
      <c r="N204" s="2"/>
      <c r="V204" s="52"/>
    </row>
    <row r="205" spans="1:22" ht="13" thickBot="1">
      <c r="A205" s="347"/>
      <c r="B205" s="11"/>
      <c r="C205" s="11"/>
      <c r="D205" s="12"/>
      <c r="E205" s="13" t="s">
        <v>364</v>
      </c>
      <c r="F205" s="14"/>
      <c r="G205" s="351"/>
      <c r="H205" s="352"/>
      <c r="I205" s="353"/>
      <c r="J205" s="15" t="s">
        <v>378</v>
      </c>
      <c r="K205" s="16"/>
      <c r="L205" s="16"/>
      <c r="M205" s="17"/>
      <c r="N205" s="2"/>
      <c r="V205" s="52"/>
    </row>
    <row r="206" spans="1:22" ht="22" thickTop="1" thickBot="1">
      <c r="A206" s="345">
        <f>A202+1</f>
        <v>48</v>
      </c>
      <c r="B206" s="75" t="s">
        <v>347</v>
      </c>
      <c r="C206" s="75" t="s">
        <v>348</v>
      </c>
      <c r="D206" s="75" t="s">
        <v>349</v>
      </c>
      <c r="E206" s="349" t="s">
        <v>350</v>
      </c>
      <c r="F206" s="349"/>
      <c r="G206" s="349" t="s">
        <v>341</v>
      </c>
      <c r="H206" s="350"/>
      <c r="I206" s="57"/>
      <c r="J206" s="47" t="s">
        <v>367</v>
      </c>
      <c r="K206" s="48"/>
      <c r="L206" s="48"/>
      <c r="M206" s="49"/>
      <c r="N206" s="2"/>
      <c r="V206" s="52"/>
    </row>
    <row r="207" spans="1:22" ht="13" thickBot="1">
      <c r="A207" s="346"/>
      <c r="B207" s="10"/>
      <c r="C207" s="10"/>
      <c r="D207" s="4"/>
      <c r="E207" s="10"/>
      <c r="F207" s="10"/>
      <c r="G207" s="354"/>
      <c r="H207" s="355"/>
      <c r="I207" s="356"/>
      <c r="J207" s="45" t="s">
        <v>367</v>
      </c>
      <c r="K207" s="45"/>
      <c r="L207" s="45"/>
      <c r="M207" s="46"/>
      <c r="N207" s="2"/>
      <c r="V207" s="52">
        <f>G207</f>
        <v>0</v>
      </c>
    </row>
    <row r="208" spans="1:22" ht="21.5" thickBot="1">
      <c r="A208" s="346"/>
      <c r="B208" s="55" t="s">
        <v>357</v>
      </c>
      <c r="C208" s="55" t="s">
        <v>358</v>
      </c>
      <c r="D208" s="55" t="s">
        <v>359</v>
      </c>
      <c r="E208" s="348" t="s">
        <v>360</v>
      </c>
      <c r="F208" s="348"/>
      <c r="G208" s="357"/>
      <c r="H208" s="358"/>
      <c r="I208" s="359"/>
      <c r="J208" s="15" t="s">
        <v>385</v>
      </c>
      <c r="K208" s="16"/>
      <c r="L208" s="16"/>
      <c r="M208" s="17"/>
      <c r="N208" s="2"/>
      <c r="V208" s="52"/>
    </row>
    <row r="209" spans="1:22" ht="13" thickBot="1">
      <c r="A209" s="347"/>
      <c r="B209" s="11"/>
      <c r="C209" s="11"/>
      <c r="D209" s="12"/>
      <c r="E209" s="13" t="s">
        <v>364</v>
      </c>
      <c r="F209" s="14"/>
      <c r="G209" s="351"/>
      <c r="H209" s="352"/>
      <c r="I209" s="353"/>
      <c r="J209" s="15" t="s">
        <v>378</v>
      </c>
      <c r="K209" s="16"/>
      <c r="L209" s="16"/>
      <c r="M209" s="17"/>
      <c r="N209" s="2"/>
      <c r="V209" s="52"/>
    </row>
    <row r="210" spans="1:22" ht="22" thickTop="1" thickBot="1">
      <c r="A210" s="345">
        <f>A206+1</f>
        <v>49</v>
      </c>
      <c r="B210" s="75" t="s">
        <v>347</v>
      </c>
      <c r="C210" s="75" t="s">
        <v>348</v>
      </c>
      <c r="D210" s="75" t="s">
        <v>349</v>
      </c>
      <c r="E210" s="349" t="s">
        <v>350</v>
      </c>
      <c r="F210" s="349"/>
      <c r="G210" s="349" t="s">
        <v>341</v>
      </c>
      <c r="H210" s="350"/>
      <c r="I210" s="57"/>
      <c r="J210" s="47" t="s">
        <v>367</v>
      </c>
      <c r="K210" s="48"/>
      <c r="L210" s="48"/>
      <c r="M210" s="49"/>
      <c r="N210" s="2"/>
      <c r="V210" s="52"/>
    </row>
    <row r="211" spans="1:22" ht="13" thickBot="1">
      <c r="A211" s="346"/>
      <c r="B211" s="10"/>
      <c r="C211" s="10"/>
      <c r="D211" s="4"/>
      <c r="E211" s="10"/>
      <c r="F211" s="10"/>
      <c r="G211" s="354"/>
      <c r="H211" s="355"/>
      <c r="I211" s="356"/>
      <c r="J211" s="45" t="s">
        <v>367</v>
      </c>
      <c r="K211" s="45"/>
      <c r="L211" s="45"/>
      <c r="M211" s="46"/>
      <c r="N211" s="2"/>
      <c r="V211" s="52">
        <f>G211</f>
        <v>0</v>
      </c>
    </row>
    <row r="212" spans="1:22" ht="21.5" thickBot="1">
      <c r="A212" s="346"/>
      <c r="B212" s="55" t="s">
        <v>357</v>
      </c>
      <c r="C212" s="55" t="s">
        <v>358</v>
      </c>
      <c r="D212" s="55" t="s">
        <v>359</v>
      </c>
      <c r="E212" s="348" t="s">
        <v>360</v>
      </c>
      <c r="F212" s="348"/>
      <c r="G212" s="357"/>
      <c r="H212" s="358"/>
      <c r="I212" s="359"/>
      <c r="J212" s="15" t="s">
        <v>385</v>
      </c>
      <c r="K212" s="16"/>
      <c r="L212" s="16"/>
      <c r="M212" s="17"/>
      <c r="N212" s="2"/>
      <c r="V212" s="52"/>
    </row>
    <row r="213" spans="1:22" ht="13" thickBot="1">
      <c r="A213" s="347"/>
      <c r="B213" s="11"/>
      <c r="C213" s="11"/>
      <c r="D213" s="12"/>
      <c r="E213" s="13" t="s">
        <v>364</v>
      </c>
      <c r="F213" s="14"/>
      <c r="G213" s="351"/>
      <c r="H213" s="352"/>
      <c r="I213" s="353"/>
      <c r="J213" s="15" t="s">
        <v>378</v>
      </c>
      <c r="K213" s="16"/>
      <c r="L213" s="16"/>
      <c r="M213" s="17"/>
      <c r="N213" s="2"/>
      <c r="V213" s="52"/>
    </row>
    <row r="214" spans="1:22" ht="22" thickTop="1" thickBot="1">
      <c r="A214" s="345">
        <f>A210+1</f>
        <v>50</v>
      </c>
      <c r="B214" s="75" t="s">
        <v>347</v>
      </c>
      <c r="C214" s="75" t="s">
        <v>348</v>
      </c>
      <c r="D214" s="75" t="s">
        <v>349</v>
      </c>
      <c r="E214" s="349" t="s">
        <v>350</v>
      </c>
      <c r="F214" s="349"/>
      <c r="G214" s="349" t="s">
        <v>341</v>
      </c>
      <c r="H214" s="350"/>
      <c r="I214" s="57"/>
      <c r="J214" s="47" t="s">
        <v>367</v>
      </c>
      <c r="K214" s="48"/>
      <c r="L214" s="48"/>
      <c r="M214" s="49"/>
      <c r="N214" s="2"/>
      <c r="V214" s="52"/>
    </row>
    <row r="215" spans="1:22" ht="13" thickBot="1">
      <c r="A215" s="346"/>
      <c r="B215" s="10"/>
      <c r="C215" s="10"/>
      <c r="D215" s="4"/>
      <c r="E215" s="10"/>
      <c r="F215" s="10"/>
      <c r="G215" s="354"/>
      <c r="H215" s="355"/>
      <c r="I215" s="356"/>
      <c r="J215" s="45" t="s">
        <v>367</v>
      </c>
      <c r="K215" s="45"/>
      <c r="L215" s="45"/>
      <c r="M215" s="46"/>
      <c r="N215" s="2"/>
      <c r="V215" s="52">
        <f>G215</f>
        <v>0</v>
      </c>
    </row>
    <row r="216" spans="1:22" ht="21.5" thickBot="1">
      <c r="A216" s="346"/>
      <c r="B216" s="55" t="s">
        <v>357</v>
      </c>
      <c r="C216" s="55" t="s">
        <v>358</v>
      </c>
      <c r="D216" s="55" t="s">
        <v>359</v>
      </c>
      <c r="E216" s="348" t="s">
        <v>360</v>
      </c>
      <c r="F216" s="348"/>
      <c r="G216" s="357"/>
      <c r="H216" s="358"/>
      <c r="I216" s="359"/>
      <c r="J216" s="15" t="s">
        <v>385</v>
      </c>
      <c r="K216" s="16"/>
      <c r="L216" s="16"/>
      <c r="M216" s="17"/>
      <c r="N216" s="2"/>
      <c r="V216" s="52"/>
    </row>
    <row r="217" spans="1:22" ht="13" thickBot="1">
      <c r="A217" s="347"/>
      <c r="B217" s="11"/>
      <c r="C217" s="11"/>
      <c r="D217" s="12"/>
      <c r="E217" s="13" t="s">
        <v>364</v>
      </c>
      <c r="F217" s="14"/>
      <c r="G217" s="351"/>
      <c r="H217" s="352"/>
      <c r="I217" s="353"/>
      <c r="J217" s="15" t="s">
        <v>378</v>
      </c>
      <c r="K217" s="16"/>
      <c r="L217" s="16"/>
      <c r="M217" s="17"/>
      <c r="N217" s="2"/>
      <c r="V217" s="52"/>
    </row>
    <row r="218" spans="1:22" ht="22" thickTop="1" thickBot="1">
      <c r="A218" s="345">
        <f>A214+1</f>
        <v>51</v>
      </c>
      <c r="B218" s="75" t="s">
        <v>347</v>
      </c>
      <c r="C218" s="75" t="s">
        <v>348</v>
      </c>
      <c r="D218" s="75" t="s">
        <v>349</v>
      </c>
      <c r="E218" s="349" t="s">
        <v>350</v>
      </c>
      <c r="F218" s="349"/>
      <c r="G218" s="349" t="s">
        <v>341</v>
      </c>
      <c r="H218" s="350"/>
      <c r="I218" s="57"/>
      <c r="J218" s="47" t="s">
        <v>367</v>
      </c>
      <c r="K218" s="48"/>
      <c r="L218" s="48"/>
      <c r="M218" s="49"/>
      <c r="N218" s="2"/>
      <c r="V218" s="52"/>
    </row>
    <row r="219" spans="1:22" ht="13" thickBot="1">
      <c r="A219" s="346"/>
      <c r="B219" s="10"/>
      <c r="C219" s="10"/>
      <c r="D219" s="4"/>
      <c r="E219" s="10"/>
      <c r="F219" s="10"/>
      <c r="G219" s="354"/>
      <c r="H219" s="355"/>
      <c r="I219" s="356"/>
      <c r="J219" s="45" t="s">
        <v>367</v>
      </c>
      <c r="K219" s="45"/>
      <c r="L219" s="45"/>
      <c r="M219" s="46"/>
      <c r="N219" s="2"/>
      <c r="V219" s="52">
        <f>G219</f>
        <v>0</v>
      </c>
    </row>
    <row r="220" spans="1:22" ht="21.5" thickBot="1">
      <c r="A220" s="346"/>
      <c r="B220" s="55" t="s">
        <v>357</v>
      </c>
      <c r="C220" s="55" t="s">
        <v>358</v>
      </c>
      <c r="D220" s="55" t="s">
        <v>359</v>
      </c>
      <c r="E220" s="348" t="s">
        <v>360</v>
      </c>
      <c r="F220" s="348"/>
      <c r="G220" s="357"/>
      <c r="H220" s="358"/>
      <c r="I220" s="359"/>
      <c r="J220" s="15" t="s">
        <v>385</v>
      </c>
      <c r="K220" s="16"/>
      <c r="L220" s="16"/>
      <c r="M220" s="17"/>
      <c r="N220" s="2"/>
      <c r="V220" s="52"/>
    </row>
    <row r="221" spans="1:22" ht="13" thickBot="1">
      <c r="A221" s="347"/>
      <c r="B221" s="11"/>
      <c r="C221" s="11"/>
      <c r="D221" s="12"/>
      <c r="E221" s="13" t="s">
        <v>364</v>
      </c>
      <c r="F221" s="14"/>
      <c r="G221" s="351"/>
      <c r="H221" s="352"/>
      <c r="I221" s="353"/>
      <c r="J221" s="15" t="s">
        <v>378</v>
      </c>
      <c r="K221" s="16"/>
      <c r="L221" s="16"/>
      <c r="M221" s="17"/>
      <c r="N221" s="2"/>
      <c r="V221" s="52"/>
    </row>
    <row r="222" spans="1:22" ht="22" thickTop="1" thickBot="1">
      <c r="A222" s="345">
        <f>A218+1</f>
        <v>52</v>
      </c>
      <c r="B222" s="75" t="s">
        <v>347</v>
      </c>
      <c r="C222" s="75" t="s">
        <v>348</v>
      </c>
      <c r="D222" s="75" t="s">
        <v>349</v>
      </c>
      <c r="E222" s="349" t="s">
        <v>350</v>
      </c>
      <c r="F222" s="349"/>
      <c r="G222" s="349" t="s">
        <v>341</v>
      </c>
      <c r="H222" s="350"/>
      <c r="I222" s="57"/>
      <c r="J222" s="47" t="s">
        <v>367</v>
      </c>
      <c r="K222" s="48"/>
      <c r="L222" s="48"/>
      <c r="M222" s="49"/>
      <c r="N222" s="2"/>
      <c r="V222" s="52"/>
    </row>
    <row r="223" spans="1:22" ht="13" thickBot="1">
      <c r="A223" s="346"/>
      <c r="B223" s="10"/>
      <c r="C223" s="10"/>
      <c r="D223" s="4"/>
      <c r="E223" s="10"/>
      <c r="F223" s="10"/>
      <c r="G223" s="354"/>
      <c r="H223" s="355"/>
      <c r="I223" s="356"/>
      <c r="J223" s="45" t="s">
        <v>367</v>
      </c>
      <c r="K223" s="45"/>
      <c r="L223" s="45"/>
      <c r="M223" s="46"/>
      <c r="N223" s="2"/>
      <c r="V223" s="52">
        <f>G223</f>
        <v>0</v>
      </c>
    </row>
    <row r="224" spans="1:22" ht="21.5" thickBot="1">
      <c r="A224" s="346"/>
      <c r="B224" s="55" t="s">
        <v>357</v>
      </c>
      <c r="C224" s="55" t="s">
        <v>358</v>
      </c>
      <c r="D224" s="55" t="s">
        <v>359</v>
      </c>
      <c r="E224" s="348" t="s">
        <v>360</v>
      </c>
      <c r="F224" s="348"/>
      <c r="G224" s="357"/>
      <c r="H224" s="358"/>
      <c r="I224" s="359"/>
      <c r="J224" s="15" t="s">
        <v>385</v>
      </c>
      <c r="K224" s="16"/>
      <c r="L224" s="16"/>
      <c r="M224" s="17"/>
      <c r="N224" s="2"/>
      <c r="V224" s="52"/>
    </row>
    <row r="225" spans="1:22" ht="13" thickBot="1">
      <c r="A225" s="347"/>
      <c r="B225" s="11"/>
      <c r="C225" s="11"/>
      <c r="D225" s="12"/>
      <c r="E225" s="13" t="s">
        <v>364</v>
      </c>
      <c r="F225" s="14"/>
      <c r="G225" s="351"/>
      <c r="H225" s="352"/>
      <c r="I225" s="353"/>
      <c r="J225" s="15" t="s">
        <v>378</v>
      </c>
      <c r="K225" s="16"/>
      <c r="L225" s="16"/>
      <c r="M225" s="17"/>
      <c r="N225" s="2"/>
      <c r="V225" s="52"/>
    </row>
    <row r="226" spans="1:22" ht="22" thickTop="1" thickBot="1">
      <c r="A226" s="345">
        <f>A222+1</f>
        <v>53</v>
      </c>
      <c r="B226" s="75" t="s">
        <v>347</v>
      </c>
      <c r="C226" s="75" t="s">
        <v>348</v>
      </c>
      <c r="D226" s="75" t="s">
        <v>349</v>
      </c>
      <c r="E226" s="349" t="s">
        <v>350</v>
      </c>
      <c r="F226" s="349"/>
      <c r="G226" s="349" t="s">
        <v>341</v>
      </c>
      <c r="H226" s="350"/>
      <c r="I226" s="57"/>
      <c r="J226" s="47" t="s">
        <v>367</v>
      </c>
      <c r="K226" s="48"/>
      <c r="L226" s="48"/>
      <c r="M226" s="49"/>
      <c r="N226" s="2"/>
      <c r="V226" s="52"/>
    </row>
    <row r="227" spans="1:22" ht="13" thickBot="1">
      <c r="A227" s="346"/>
      <c r="B227" s="10"/>
      <c r="C227" s="10"/>
      <c r="D227" s="4"/>
      <c r="E227" s="10"/>
      <c r="F227" s="10"/>
      <c r="G227" s="354"/>
      <c r="H227" s="355"/>
      <c r="I227" s="356"/>
      <c r="J227" s="45" t="s">
        <v>367</v>
      </c>
      <c r="K227" s="45"/>
      <c r="L227" s="45"/>
      <c r="M227" s="46"/>
      <c r="N227" s="2"/>
      <c r="V227" s="52">
        <f>G227</f>
        <v>0</v>
      </c>
    </row>
    <row r="228" spans="1:22" ht="21.5" thickBot="1">
      <c r="A228" s="346"/>
      <c r="B228" s="55" t="s">
        <v>357</v>
      </c>
      <c r="C228" s="55" t="s">
        <v>358</v>
      </c>
      <c r="D228" s="55" t="s">
        <v>359</v>
      </c>
      <c r="E228" s="348" t="s">
        <v>360</v>
      </c>
      <c r="F228" s="348"/>
      <c r="G228" s="357"/>
      <c r="H228" s="358"/>
      <c r="I228" s="359"/>
      <c r="J228" s="15" t="s">
        <v>385</v>
      </c>
      <c r="K228" s="16"/>
      <c r="L228" s="16"/>
      <c r="M228" s="17"/>
      <c r="N228" s="2"/>
      <c r="V228" s="52"/>
    </row>
    <row r="229" spans="1:22" ht="13" thickBot="1">
      <c r="A229" s="347"/>
      <c r="B229" s="11"/>
      <c r="C229" s="11"/>
      <c r="D229" s="12"/>
      <c r="E229" s="13" t="s">
        <v>364</v>
      </c>
      <c r="F229" s="14"/>
      <c r="G229" s="351"/>
      <c r="H229" s="352"/>
      <c r="I229" s="353"/>
      <c r="J229" s="15" t="s">
        <v>378</v>
      </c>
      <c r="K229" s="16"/>
      <c r="L229" s="16"/>
      <c r="M229" s="17"/>
      <c r="N229" s="2"/>
      <c r="V229" s="52"/>
    </row>
    <row r="230" spans="1:22" ht="22" thickTop="1" thickBot="1">
      <c r="A230" s="345">
        <f>A226+1</f>
        <v>54</v>
      </c>
      <c r="B230" s="75" t="s">
        <v>347</v>
      </c>
      <c r="C230" s="75" t="s">
        <v>348</v>
      </c>
      <c r="D230" s="75" t="s">
        <v>349</v>
      </c>
      <c r="E230" s="349" t="s">
        <v>350</v>
      </c>
      <c r="F230" s="349"/>
      <c r="G230" s="349" t="s">
        <v>341</v>
      </c>
      <c r="H230" s="350"/>
      <c r="I230" s="57"/>
      <c r="J230" s="47" t="s">
        <v>367</v>
      </c>
      <c r="K230" s="48"/>
      <c r="L230" s="48"/>
      <c r="M230" s="49"/>
      <c r="N230" s="2"/>
      <c r="V230" s="52"/>
    </row>
    <row r="231" spans="1:22" ht="13" thickBot="1">
      <c r="A231" s="346"/>
      <c r="B231" s="10"/>
      <c r="C231" s="10"/>
      <c r="D231" s="4"/>
      <c r="E231" s="10"/>
      <c r="F231" s="10"/>
      <c r="G231" s="354"/>
      <c r="H231" s="355"/>
      <c r="I231" s="356"/>
      <c r="J231" s="45" t="s">
        <v>367</v>
      </c>
      <c r="K231" s="45"/>
      <c r="L231" s="45"/>
      <c r="M231" s="46"/>
      <c r="N231" s="2"/>
      <c r="V231" s="52">
        <f>G231</f>
        <v>0</v>
      </c>
    </row>
    <row r="232" spans="1:22" ht="21.5" thickBot="1">
      <c r="A232" s="346"/>
      <c r="B232" s="55" t="s">
        <v>357</v>
      </c>
      <c r="C232" s="55" t="s">
        <v>358</v>
      </c>
      <c r="D232" s="55" t="s">
        <v>359</v>
      </c>
      <c r="E232" s="348" t="s">
        <v>360</v>
      </c>
      <c r="F232" s="348"/>
      <c r="G232" s="357"/>
      <c r="H232" s="358"/>
      <c r="I232" s="359"/>
      <c r="J232" s="15" t="s">
        <v>385</v>
      </c>
      <c r="K232" s="16"/>
      <c r="L232" s="16"/>
      <c r="M232" s="17"/>
      <c r="N232" s="2"/>
      <c r="V232" s="52"/>
    </row>
    <row r="233" spans="1:22" ht="13" thickBot="1">
      <c r="A233" s="347"/>
      <c r="B233" s="11"/>
      <c r="C233" s="11"/>
      <c r="D233" s="12"/>
      <c r="E233" s="13" t="s">
        <v>364</v>
      </c>
      <c r="F233" s="14"/>
      <c r="G233" s="351"/>
      <c r="H233" s="352"/>
      <c r="I233" s="353"/>
      <c r="J233" s="15" t="s">
        <v>378</v>
      </c>
      <c r="K233" s="16"/>
      <c r="L233" s="16"/>
      <c r="M233" s="17"/>
      <c r="N233" s="2"/>
      <c r="V233" s="52"/>
    </row>
    <row r="234" spans="1:22" ht="22" thickTop="1" thickBot="1">
      <c r="A234" s="345">
        <f>A230+1</f>
        <v>55</v>
      </c>
      <c r="B234" s="75" t="s">
        <v>347</v>
      </c>
      <c r="C234" s="75" t="s">
        <v>348</v>
      </c>
      <c r="D234" s="75" t="s">
        <v>349</v>
      </c>
      <c r="E234" s="349" t="s">
        <v>350</v>
      </c>
      <c r="F234" s="349"/>
      <c r="G234" s="349" t="s">
        <v>341</v>
      </c>
      <c r="H234" s="350"/>
      <c r="I234" s="57"/>
      <c r="J234" s="47" t="s">
        <v>367</v>
      </c>
      <c r="K234" s="48"/>
      <c r="L234" s="48"/>
      <c r="M234" s="49"/>
      <c r="N234" s="2"/>
      <c r="V234" s="52"/>
    </row>
    <row r="235" spans="1:22" ht="13" thickBot="1">
      <c r="A235" s="346"/>
      <c r="B235" s="10"/>
      <c r="C235" s="10"/>
      <c r="D235" s="4"/>
      <c r="E235" s="10"/>
      <c r="F235" s="10"/>
      <c r="G235" s="354"/>
      <c r="H235" s="355"/>
      <c r="I235" s="356"/>
      <c r="J235" s="45" t="s">
        <v>367</v>
      </c>
      <c r="K235" s="45"/>
      <c r="L235" s="45"/>
      <c r="M235" s="46"/>
      <c r="N235" s="2"/>
      <c r="V235" s="52">
        <f>G235</f>
        <v>0</v>
      </c>
    </row>
    <row r="236" spans="1:22" ht="21.5" thickBot="1">
      <c r="A236" s="346"/>
      <c r="B236" s="55" t="s">
        <v>357</v>
      </c>
      <c r="C236" s="55" t="s">
        <v>358</v>
      </c>
      <c r="D236" s="55" t="s">
        <v>359</v>
      </c>
      <c r="E236" s="348" t="s">
        <v>360</v>
      </c>
      <c r="F236" s="348"/>
      <c r="G236" s="357"/>
      <c r="H236" s="358"/>
      <c r="I236" s="359"/>
      <c r="J236" s="15" t="s">
        <v>385</v>
      </c>
      <c r="K236" s="16"/>
      <c r="L236" s="16"/>
      <c r="M236" s="17"/>
      <c r="N236" s="2"/>
      <c r="V236" s="52"/>
    </row>
    <row r="237" spans="1:22" ht="13" thickBot="1">
      <c r="A237" s="347"/>
      <c r="B237" s="11"/>
      <c r="C237" s="11"/>
      <c r="D237" s="12"/>
      <c r="E237" s="13" t="s">
        <v>364</v>
      </c>
      <c r="F237" s="14"/>
      <c r="G237" s="351"/>
      <c r="H237" s="352"/>
      <c r="I237" s="353"/>
      <c r="J237" s="15" t="s">
        <v>378</v>
      </c>
      <c r="K237" s="16"/>
      <c r="L237" s="16"/>
      <c r="M237" s="17"/>
      <c r="N237" s="2"/>
      <c r="V237" s="52"/>
    </row>
    <row r="238" spans="1:22" ht="22" thickTop="1" thickBot="1">
      <c r="A238" s="345">
        <f>A234+1</f>
        <v>56</v>
      </c>
      <c r="B238" s="75" t="s">
        <v>347</v>
      </c>
      <c r="C238" s="75" t="s">
        <v>348</v>
      </c>
      <c r="D238" s="75" t="s">
        <v>349</v>
      </c>
      <c r="E238" s="349" t="s">
        <v>350</v>
      </c>
      <c r="F238" s="349"/>
      <c r="G238" s="349" t="s">
        <v>341</v>
      </c>
      <c r="H238" s="350"/>
      <c r="I238" s="57"/>
      <c r="J238" s="47" t="s">
        <v>367</v>
      </c>
      <c r="K238" s="48"/>
      <c r="L238" s="48"/>
      <c r="M238" s="49"/>
      <c r="N238" s="2"/>
      <c r="V238" s="52"/>
    </row>
    <row r="239" spans="1:22" ht="13" thickBot="1">
      <c r="A239" s="346"/>
      <c r="B239" s="10"/>
      <c r="C239" s="10"/>
      <c r="D239" s="4"/>
      <c r="E239" s="10"/>
      <c r="F239" s="10"/>
      <c r="G239" s="354"/>
      <c r="H239" s="355"/>
      <c r="I239" s="356"/>
      <c r="J239" s="45" t="s">
        <v>367</v>
      </c>
      <c r="K239" s="45"/>
      <c r="L239" s="45"/>
      <c r="M239" s="46"/>
      <c r="N239" s="2"/>
      <c r="V239" s="52">
        <f>G239</f>
        <v>0</v>
      </c>
    </row>
    <row r="240" spans="1:22" ht="21.5" thickBot="1">
      <c r="A240" s="346"/>
      <c r="B240" s="55" t="s">
        <v>357</v>
      </c>
      <c r="C240" s="55" t="s">
        <v>358</v>
      </c>
      <c r="D240" s="55" t="s">
        <v>359</v>
      </c>
      <c r="E240" s="348" t="s">
        <v>360</v>
      </c>
      <c r="F240" s="348"/>
      <c r="G240" s="357"/>
      <c r="H240" s="358"/>
      <c r="I240" s="359"/>
      <c r="J240" s="15" t="s">
        <v>385</v>
      </c>
      <c r="K240" s="16"/>
      <c r="L240" s="16"/>
      <c r="M240" s="17"/>
      <c r="N240" s="2"/>
      <c r="V240" s="52"/>
    </row>
    <row r="241" spans="1:22" ht="13" thickBot="1">
      <c r="A241" s="347"/>
      <c r="B241" s="11"/>
      <c r="C241" s="11"/>
      <c r="D241" s="12"/>
      <c r="E241" s="13" t="s">
        <v>364</v>
      </c>
      <c r="F241" s="14"/>
      <c r="G241" s="351"/>
      <c r="H241" s="352"/>
      <c r="I241" s="353"/>
      <c r="J241" s="15" t="s">
        <v>378</v>
      </c>
      <c r="K241" s="16"/>
      <c r="L241" s="16"/>
      <c r="M241" s="17"/>
      <c r="N241" s="2"/>
      <c r="V241" s="52"/>
    </row>
    <row r="242" spans="1:22" ht="22" thickTop="1" thickBot="1">
      <c r="A242" s="345">
        <f>A238+1</f>
        <v>57</v>
      </c>
      <c r="B242" s="75" t="s">
        <v>347</v>
      </c>
      <c r="C242" s="75" t="s">
        <v>348</v>
      </c>
      <c r="D242" s="75" t="s">
        <v>349</v>
      </c>
      <c r="E242" s="349" t="s">
        <v>350</v>
      </c>
      <c r="F242" s="349"/>
      <c r="G242" s="349" t="s">
        <v>341</v>
      </c>
      <c r="H242" s="350"/>
      <c r="I242" s="57"/>
      <c r="J242" s="47" t="s">
        <v>367</v>
      </c>
      <c r="K242" s="48"/>
      <c r="L242" s="48"/>
      <c r="M242" s="49"/>
      <c r="N242" s="2"/>
      <c r="V242" s="52"/>
    </row>
    <row r="243" spans="1:22" ht="13" thickBot="1">
      <c r="A243" s="346"/>
      <c r="B243" s="10"/>
      <c r="C243" s="10"/>
      <c r="D243" s="4"/>
      <c r="E243" s="10"/>
      <c r="F243" s="10"/>
      <c r="G243" s="354"/>
      <c r="H243" s="355"/>
      <c r="I243" s="356"/>
      <c r="J243" s="45" t="s">
        <v>367</v>
      </c>
      <c r="K243" s="45"/>
      <c r="L243" s="45"/>
      <c r="M243" s="46"/>
      <c r="N243" s="2"/>
      <c r="V243" s="52">
        <f>G243</f>
        <v>0</v>
      </c>
    </row>
    <row r="244" spans="1:22" ht="21.5" thickBot="1">
      <c r="A244" s="346"/>
      <c r="B244" s="55" t="s">
        <v>357</v>
      </c>
      <c r="C244" s="55" t="s">
        <v>358</v>
      </c>
      <c r="D244" s="55" t="s">
        <v>359</v>
      </c>
      <c r="E244" s="348" t="s">
        <v>360</v>
      </c>
      <c r="F244" s="348"/>
      <c r="G244" s="357"/>
      <c r="H244" s="358"/>
      <c r="I244" s="359"/>
      <c r="J244" s="15" t="s">
        <v>385</v>
      </c>
      <c r="K244" s="16"/>
      <c r="L244" s="16"/>
      <c r="M244" s="17"/>
      <c r="N244" s="2"/>
      <c r="V244" s="52"/>
    </row>
    <row r="245" spans="1:22" ht="13" thickBot="1">
      <c r="A245" s="347"/>
      <c r="B245" s="11"/>
      <c r="C245" s="11"/>
      <c r="D245" s="12"/>
      <c r="E245" s="13" t="s">
        <v>364</v>
      </c>
      <c r="F245" s="14"/>
      <c r="G245" s="351"/>
      <c r="H245" s="352"/>
      <c r="I245" s="353"/>
      <c r="J245" s="15" t="s">
        <v>378</v>
      </c>
      <c r="K245" s="16"/>
      <c r="L245" s="16"/>
      <c r="M245" s="17"/>
      <c r="N245" s="2"/>
      <c r="V245" s="52"/>
    </row>
    <row r="246" spans="1:22" ht="22" thickTop="1" thickBot="1">
      <c r="A246" s="345">
        <f>A242+1</f>
        <v>58</v>
      </c>
      <c r="B246" s="75" t="s">
        <v>347</v>
      </c>
      <c r="C246" s="75" t="s">
        <v>348</v>
      </c>
      <c r="D246" s="75" t="s">
        <v>349</v>
      </c>
      <c r="E246" s="349" t="s">
        <v>350</v>
      </c>
      <c r="F246" s="349"/>
      <c r="G246" s="349" t="s">
        <v>341</v>
      </c>
      <c r="H246" s="350"/>
      <c r="I246" s="57"/>
      <c r="J246" s="47" t="s">
        <v>367</v>
      </c>
      <c r="K246" s="48"/>
      <c r="L246" s="48"/>
      <c r="M246" s="49"/>
      <c r="N246" s="2"/>
      <c r="V246" s="52"/>
    </row>
    <row r="247" spans="1:22" ht="13" thickBot="1">
      <c r="A247" s="346"/>
      <c r="B247" s="10"/>
      <c r="C247" s="10"/>
      <c r="D247" s="4"/>
      <c r="E247" s="10"/>
      <c r="F247" s="10"/>
      <c r="G247" s="354"/>
      <c r="H247" s="355"/>
      <c r="I247" s="356"/>
      <c r="J247" s="45" t="s">
        <v>367</v>
      </c>
      <c r="K247" s="45"/>
      <c r="L247" s="45"/>
      <c r="M247" s="46"/>
      <c r="N247" s="2"/>
      <c r="V247" s="52">
        <f>G247</f>
        <v>0</v>
      </c>
    </row>
    <row r="248" spans="1:22" ht="21.5" thickBot="1">
      <c r="A248" s="346"/>
      <c r="B248" s="55" t="s">
        <v>357</v>
      </c>
      <c r="C248" s="55" t="s">
        <v>358</v>
      </c>
      <c r="D248" s="55" t="s">
        <v>359</v>
      </c>
      <c r="E248" s="348" t="s">
        <v>360</v>
      </c>
      <c r="F248" s="348"/>
      <c r="G248" s="357"/>
      <c r="H248" s="358"/>
      <c r="I248" s="359"/>
      <c r="J248" s="15" t="s">
        <v>385</v>
      </c>
      <c r="K248" s="16"/>
      <c r="L248" s="16"/>
      <c r="M248" s="17"/>
      <c r="N248" s="2"/>
      <c r="V248" s="52"/>
    </row>
    <row r="249" spans="1:22" ht="13" thickBot="1">
      <c r="A249" s="347"/>
      <c r="B249" s="11"/>
      <c r="C249" s="11"/>
      <c r="D249" s="12"/>
      <c r="E249" s="13" t="s">
        <v>364</v>
      </c>
      <c r="F249" s="14"/>
      <c r="G249" s="351"/>
      <c r="H249" s="352"/>
      <c r="I249" s="353"/>
      <c r="J249" s="15" t="s">
        <v>378</v>
      </c>
      <c r="K249" s="16"/>
      <c r="L249" s="16"/>
      <c r="M249" s="17"/>
      <c r="N249" s="2"/>
      <c r="V249" s="52"/>
    </row>
    <row r="250" spans="1:22" ht="22" thickTop="1" thickBot="1">
      <c r="A250" s="345">
        <f>A246+1</f>
        <v>59</v>
      </c>
      <c r="B250" s="75" t="s">
        <v>347</v>
      </c>
      <c r="C250" s="75" t="s">
        <v>348</v>
      </c>
      <c r="D250" s="75" t="s">
        <v>349</v>
      </c>
      <c r="E250" s="349" t="s">
        <v>350</v>
      </c>
      <c r="F250" s="349"/>
      <c r="G250" s="349" t="s">
        <v>341</v>
      </c>
      <c r="H250" s="350"/>
      <c r="I250" s="57"/>
      <c r="J250" s="47" t="s">
        <v>367</v>
      </c>
      <c r="K250" s="48"/>
      <c r="L250" s="48"/>
      <c r="M250" s="49"/>
      <c r="N250" s="2"/>
      <c r="V250" s="52"/>
    </row>
    <row r="251" spans="1:22" ht="13" thickBot="1">
      <c r="A251" s="346"/>
      <c r="B251" s="10"/>
      <c r="C251" s="10"/>
      <c r="D251" s="4"/>
      <c r="E251" s="10"/>
      <c r="F251" s="10"/>
      <c r="G251" s="354"/>
      <c r="H251" s="355"/>
      <c r="I251" s="356"/>
      <c r="J251" s="45" t="s">
        <v>367</v>
      </c>
      <c r="K251" s="45"/>
      <c r="L251" s="45"/>
      <c r="M251" s="46"/>
      <c r="N251" s="2"/>
      <c r="V251" s="52">
        <f>G251</f>
        <v>0</v>
      </c>
    </row>
    <row r="252" spans="1:22" ht="21.5" thickBot="1">
      <c r="A252" s="346"/>
      <c r="B252" s="55" t="s">
        <v>357</v>
      </c>
      <c r="C252" s="55" t="s">
        <v>358</v>
      </c>
      <c r="D252" s="55" t="s">
        <v>359</v>
      </c>
      <c r="E252" s="348" t="s">
        <v>360</v>
      </c>
      <c r="F252" s="348"/>
      <c r="G252" s="357"/>
      <c r="H252" s="358"/>
      <c r="I252" s="359"/>
      <c r="J252" s="15" t="s">
        <v>385</v>
      </c>
      <c r="K252" s="16"/>
      <c r="L252" s="16"/>
      <c r="M252" s="17"/>
      <c r="N252" s="2"/>
      <c r="V252" s="52"/>
    </row>
    <row r="253" spans="1:22" ht="13" thickBot="1">
      <c r="A253" s="347"/>
      <c r="B253" s="11"/>
      <c r="C253" s="11"/>
      <c r="D253" s="12"/>
      <c r="E253" s="13" t="s">
        <v>364</v>
      </c>
      <c r="F253" s="14"/>
      <c r="G253" s="351"/>
      <c r="H253" s="352"/>
      <c r="I253" s="353"/>
      <c r="J253" s="15" t="s">
        <v>378</v>
      </c>
      <c r="K253" s="16"/>
      <c r="L253" s="16"/>
      <c r="M253" s="17"/>
      <c r="N253" s="2"/>
      <c r="V253" s="52"/>
    </row>
    <row r="254" spans="1:22" ht="22" thickTop="1" thickBot="1">
      <c r="A254" s="345">
        <f>A250+1</f>
        <v>60</v>
      </c>
      <c r="B254" s="75" t="s">
        <v>347</v>
      </c>
      <c r="C254" s="75" t="s">
        <v>348</v>
      </c>
      <c r="D254" s="75" t="s">
        <v>349</v>
      </c>
      <c r="E254" s="349" t="s">
        <v>350</v>
      </c>
      <c r="F254" s="349"/>
      <c r="G254" s="349" t="s">
        <v>341</v>
      </c>
      <c r="H254" s="350"/>
      <c r="I254" s="57"/>
      <c r="J254" s="47" t="s">
        <v>367</v>
      </c>
      <c r="K254" s="48"/>
      <c r="L254" s="48"/>
      <c r="M254" s="49"/>
      <c r="N254" s="2"/>
      <c r="V254" s="52"/>
    </row>
    <row r="255" spans="1:22" ht="13" thickBot="1">
      <c r="A255" s="346"/>
      <c r="B255" s="10"/>
      <c r="C255" s="10"/>
      <c r="D255" s="4"/>
      <c r="E255" s="10"/>
      <c r="F255" s="10"/>
      <c r="G255" s="354"/>
      <c r="H255" s="355"/>
      <c r="I255" s="356"/>
      <c r="J255" s="45" t="s">
        <v>367</v>
      </c>
      <c r="K255" s="45"/>
      <c r="L255" s="45"/>
      <c r="M255" s="46"/>
      <c r="N255" s="2"/>
      <c r="V255" s="52">
        <f>G255</f>
        <v>0</v>
      </c>
    </row>
    <row r="256" spans="1:22" ht="21.5" thickBot="1">
      <c r="A256" s="346"/>
      <c r="B256" s="55" t="s">
        <v>357</v>
      </c>
      <c r="C256" s="55" t="s">
        <v>358</v>
      </c>
      <c r="D256" s="55" t="s">
        <v>359</v>
      </c>
      <c r="E256" s="348" t="s">
        <v>360</v>
      </c>
      <c r="F256" s="348"/>
      <c r="G256" s="357"/>
      <c r="H256" s="358"/>
      <c r="I256" s="359"/>
      <c r="J256" s="15" t="s">
        <v>385</v>
      </c>
      <c r="K256" s="16"/>
      <c r="L256" s="16"/>
      <c r="M256" s="17"/>
      <c r="N256" s="2"/>
      <c r="V256" s="52"/>
    </row>
    <row r="257" spans="1:22" ht="13" thickBot="1">
      <c r="A257" s="347"/>
      <c r="B257" s="11"/>
      <c r="C257" s="11"/>
      <c r="D257" s="12"/>
      <c r="E257" s="13" t="s">
        <v>364</v>
      </c>
      <c r="F257" s="14"/>
      <c r="G257" s="351"/>
      <c r="H257" s="352"/>
      <c r="I257" s="353"/>
      <c r="J257" s="15" t="s">
        <v>378</v>
      </c>
      <c r="K257" s="16"/>
      <c r="L257" s="16"/>
      <c r="M257" s="17"/>
      <c r="N257" s="2"/>
      <c r="V257" s="52"/>
    </row>
    <row r="258" spans="1:22" ht="22" thickTop="1" thickBot="1">
      <c r="A258" s="345">
        <f>A254+1</f>
        <v>61</v>
      </c>
      <c r="B258" s="75" t="s">
        <v>347</v>
      </c>
      <c r="C258" s="75" t="s">
        <v>348</v>
      </c>
      <c r="D258" s="75" t="s">
        <v>349</v>
      </c>
      <c r="E258" s="349" t="s">
        <v>350</v>
      </c>
      <c r="F258" s="349"/>
      <c r="G258" s="349" t="s">
        <v>341</v>
      </c>
      <c r="H258" s="350"/>
      <c r="I258" s="57"/>
      <c r="J258" s="47" t="s">
        <v>367</v>
      </c>
      <c r="K258" s="48"/>
      <c r="L258" s="48"/>
      <c r="M258" s="49"/>
      <c r="N258" s="2"/>
      <c r="V258" s="52"/>
    </row>
    <row r="259" spans="1:22" ht="13" thickBot="1">
      <c r="A259" s="346"/>
      <c r="B259" s="10"/>
      <c r="C259" s="10"/>
      <c r="D259" s="4"/>
      <c r="E259" s="10"/>
      <c r="F259" s="10"/>
      <c r="G259" s="354"/>
      <c r="H259" s="355"/>
      <c r="I259" s="356"/>
      <c r="J259" s="45" t="s">
        <v>367</v>
      </c>
      <c r="K259" s="45"/>
      <c r="L259" s="45"/>
      <c r="M259" s="46"/>
      <c r="N259" s="2"/>
      <c r="V259" s="52">
        <f>G259</f>
        <v>0</v>
      </c>
    </row>
    <row r="260" spans="1:22" ht="21.5" thickBot="1">
      <c r="A260" s="346"/>
      <c r="B260" s="55" t="s">
        <v>357</v>
      </c>
      <c r="C260" s="55" t="s">
        <v>358</v>
      </c>
      <c r="D260" s="55" t="s">
        <v>359</v>
      </c>
      <c r="E260" s="348" t="s">
        <v>360</v>
      </c>
      <c r="F260" s="348"/>
      <c r="G260" s="357"/>
      <c r="H260" s="358"/>
      <c r="I260" s="359"/>
      <c r="J260" s="15" t="s">
        <v>385</v>
      </c>
      <c r="K260" s="16"/>
      <c r="L260" s="16"/>
      <c r="M260" s="17"/>
      <c r="N260" s="2"/>
      <c r="V260" s="52"/>
    </row>
    <row r="261" spans="1:22" ht="13" thickBot="1">
      <c r="A261" s="347"/>
      <c r="B261" s="11"/>
      <c r="C261" s="11"/>
      <c r="D261" s="12"/>
      <c r="E261" s="13" t="s">
        <v>364</v>
      </c>
      <c r="F261" s="14"/>
      <c r="G261" s="351"/>
      <c r="H261" s="352"/>
      <c r="I261" s="353"/>
      <c r="J261" s="15" t="s">
        <v>378</v>
      </c>
      <c r="K261" s="16"/>
      <c r="L261" s="16"/>
      <c r="M261" s="17"/>
      <c r="N261" s="2"/>
      <c r="V261" s="52"/>
    </row>
    <row r="262" spans="1:22" ht="22" thickTop="1" thickBot="1">
      <c r="A262" s="345">
        <f>A258+1</f>
        <v>62</v>
      </c>
      <c r="B262" s="75" t="s">
        <v>347</v>
      </c>
      <c r="C262" s="75" t="s">
        <v>348</v>
      </c>
      <c r="D262" s="75" t="s">
        <v>349</v>
      </c>
      <c r="E262" s="349" t="s">
        <v>350</v>
      </c>
      <c r="F262" s="349"/>
      <c r="G262" s="349" t="s">
        <v>341</v>
      </c>
      <c r="H262" s="350"/>
      <c r="I262" s="57"/>
      <c r="J262" s="47" t="s">
        <v>367</v>
      </c>
      <c r="K262" s="48"/>
      <c r="L262" s="48"/>
      <c r="M262" s="49"/>
      <c r="N262" s="2"/>
      <c r="V262" s="52"/>
    </row>
    <row r="263" spans="1:22" ht="13" thickBot="1">
      <c r="A263" s="346"/>
      <c r="B263" s="10"/>
      <c r="C263" s="10"/>
      <c r="D263" s="4"/>
      <c r="E263" s="10"/>
      <c r="F263" s="10"/>
      <c r="G263" s="354"/>
      <c r="H263" s="355"/>
      <c r="I263" s="356"/>
      <c r="J263" s="45" t="s">
        <v>367</v>
      </c>
      <c r="K263" s="45"/>
      <c r="L263" s="45"/>
      <c r="M263" s="46"/>
      <c r="N263" s="2"/>
      <c r="V263" s="52">
        <f>G263</f>
        <v>0</v>
      </c>
    </row>
    <row r="264" spans="1:22" ht="21.5" thickBot="1">
      <c r="A264" s="346"/>
      <c r="B264" s="55" t="s">
        <v>357</v>
      </c>
      <c r="C264" s="55" t="s">
        <v>358</v>
      </c>
      <c r="D264" s="55" t="s">
        <v>359</v>
      </c>
      <c r="E264" s="348" t="s">
        <v>360</v>
      </c>
      <c r="F264" s="348"/>
      <c r="G264" s="357"/>
      <c r="H264" s="358"/>
      <c r="I264" s="359"/>
      <c r="J264" s="15" t="s">
        <v>385</v>
      </c>
      <c r="K264" s="16"/>
      <c r="L264" s="16"/>
      <c r="M264" s="17"/>
      <c r="N264" s="2"/>
      <c r="V264" s="52"/>
    </row>
    <row r="265" spans="1:22" ht="13" thickBot="1">
      <c r="A265" s="347"/>
      <c r="B265" s="11"/>
      <c r="C265" s="11"/>
      <c r="D265" s="12"/>
      <c r="E265" s="13" t="s">
        <v>364</v>
      </c>
      <c r="F265" s="14"/>
      <c r="G265" s="351"/>
      <c r="H265" s="352"/>
      <c r="I265" s="353"/>
      <c r="J265" s="15" t="s">
        <v>378</v>
      </c>
      <c r="K265" s="16"/>
      <c r="L265" s="16"/>
      <c r="M265" s="17"/>
      <c r="N265" s="2"/>
      <c r="V265" s="52"/>
    </row>
    <row r="266" spans="1:22" ht="22" thickTop="1" thickBot="1">
      <c r="A266" s="345">
        <f>A262+1</f>
        <v>63</v>
      </c>
      <c r="B266" s="75" t="s">
        <v>347</v>
      </c>
      <c r="C266" s="75" t="s">
        <v>348</v>
      </c>
      <c r="D266" s="75" t="s">
        <v>349</v>
      </c>
      <c r="E266" s="349" t="s">
        <v>350</v>
      </c>
      <c r="F266" s="349"/>
      <c r="G266" s="349" t="s">
        <v>341</v>
      </c>
      <c r="H266" s="350"/>
      <c r="I266" s="57"/>
      <c r="J266" s="47" t="s">
        <v>367</v>
      </c>
      <c r="K266" s="48"/>
      <c r="L266" s="48"/>
      <c r="M266" s="49"/>
      <c r="N266" s="2"/>
      <c r="V266" s="52"/>
    </row>
    <row r="267" spans="1:22" ht="13" thickBot="1">
      <c r="A267" s="346"/>
      <c r="B267" s="10"/>
      <c r="C267" s="10"/>
      <c r="D267" s="4"/>
      <c r="E267" s="10"/>
      <c r="F267" s="10"/>
      <c r="G267" s="354"/>
      <c r="H267" s="355"/>
      <c r="I267" s="356"/>
      <c r="J267" s="45" t="s">
        <v>367</v>
      </c>
      <c r="K267" s="45"/>
      <c r="L267" s="45"/>
      <c r="M267" s="46"/>
      <c r="N267" s="2"/>
      <c r="V267" s="52">
        <f>G267</f>
        <v>0</v>
      </c>
    </row>
    <row r="268" spans="1:22" ht="21.5" thickBot="1">
      <c r="A268" s="346"/>
      <c r="B268" s="55" t="s">
        <v>357</v>
      </c>
      <c r="C268" s="55" t="s">
        <v>358</v>
      </c>
      <c r="D268" s="55" t="s">
        <v>359</v>
      </c>
      <c r="E268" s="348" t="s">
        <v>360</v>
      </c>
      <c r="F268" s="348"/>
      <c r="G268" s="357"/>
      <c r="H268" s="358"/>
      <c r="I268" s="359"/>
      <c r="J268" s="15" t="s">
        <v>385</v>
      </c>
      <c r="K268" s="16"/>
      <c r="L268" s="16"/>
      <c r="M268" s="17"/>
      <c r="N268" s="2"/>
      <c r="V268" s="52"/>
    </row>
    <row r="269" spans="1:22" ht="13" thickBot="1">
      <c r="A269" s="347"/>
      <c r="B269" s="11"/>
      <c r="C269" s="11"/>
      <c r="D269" s="12"/>
      <c r="E269" s="13" t="s">
        <v>364</v>
      </c>
      <c r="F269" s="14"/>
      <c r="G269" s="351"/>
      <c r="H269" s="352"/>
      <c r="I269" s="353"/>
      <c r="J269" s="15" t="s">
        <v>378</v>
      </c>
      <c r="K269" s="16"/>
      <c r="L269" s="16"/>
      <c r="M269" s="17"/>
      <c r="N269" s="2"/>
      <c r="V269" s="52"/>
    </row>
    <row r="270" spans="1:22" ht="22" thickTop="1" thickBot="1">
      <c r="A270" s="345">
        <f>A266+1</f>
        <v>64</v>
      </c>
      <c r="B270" s="75" t="s">
        <v>347</v>
      </c>
      <c r="C270" s="75" t="s">
        <v>348</v>
      </c>
      <c r="D270" s="75" t="s">
        <v>349</v>
      </c>
      <c r="E270" s="349" t="s">
        <v>350</v>
      </c>
      <c r="F270" s="349"/>
      <c r="G270" s="349" t="s">
        <v>341</v>
      </c>
      <c r="H270" s="350"/>
      <c r="I270" s="57"/>
      <c r="J270" s="47" t="s">
        <v>367</v>
      </c>
      <c r="K270" s="48"/>
      <c r="L270" s="48"/>
      <c r="M270" s="49"/>
      <c r="N270" s="2"/>
      <c r="V270" s="52"/>
    </row>
    <row r="271" spans="1:22" ht="13" thickBot="1">
      <c r="A271" s="346"/>
      <c r="B271" s="10"/>
      <c r="C271" s="10"/>
      <c r="D271" s="4"/>
      <c r="E271" s="10"/>
      <c r="F271" s="10"/>
      <c r="G271" s="354"/>
      <c r="H271" s="355"/>
      <c r="I271" s="356"/>
      <c r="J271" s="45" t="s">
        <v>367</v>
      </c>
      <c r="K271" s="45"/>
      <c r="L271" s="45"/>
      <c r="M271" s="46"/>
      <c r="N271" s="2"/>
      <c r="V271" s="52">
        <f>G271</f>
        <v>0</v>
      </c>
    </row>
    <row r="272" spans="1:22" ht="21.5" thickBot="1">
      <c r="A272" s="346"/>
      <c r="B272" s="55" t="s">
        <v>357</v>
      </c>
      <c r="C272" s="55" t="s">
        <v>358</v>
      </c>
      <c r="D272" s="55" t="s">
        <v>359</v>
      </c>
      <c r="E272" s="348" t="s">
        <v>360</v>
      </c>
      <c r="F272" s="348"/>
      <c r="G272" s="357"/>
      <c r="H272" s="358"/>
      <c r="I272" s="359"/>
      <c r="J272" s="15" t="s">
        <v>385</v>
      </c>
      <c r="K272" s="16"/>
      <c r="L272" s="16"/>
      <c r="M272" s="17"/>
      <c r="N272" s="2"/>
      <c r="V272" s="52"/>
    </row>
    <row r="273" spans="1:22" ht="13" thickBot="1">
      <c r="A273" s="347"/>
      <c r="B273" s="11"/>
      <c r="C273" s="11"/>
      <c r="D273" s="12"/>
      <c r="E273" s="13" t="s">
        <v>364</v>
      </c>
      <c r="F273" s="14"/>
      <c r="G273" s="351"/>
      <c r="H273" s="352"/>
      <c r="I273" s="353"/>
      <c r="J273" s="15" t="s">
        <v>378</v>
      </c>
      <c r="K273" s="16"/>
      <c r="L273" s="16"/>
      <c r="M273" s="17"/>
      <c r="N273" s="2"/>
      <c r="V273" s="52"/>
    </row>
    <row r="274" spans="1:22" ht="22" thickTop="1" thickBot="1">
      <c r="A274" s="345">
        <f>A270+1</f>
        <v>65</v>
      </c>
      <c r="B274" s="75" t="s">
        <v>347</v>
      </c>
      <c r="C274" s="75" t="s">
        <v>348</v>
      </c>
      <c r="D274" s="75" t="s">
        <v>349</v>
      </c>
      <c r="E274" s="349" t="s">
        <v>350</v>
      </c>
      <c r="F274" s="349"/>
      <c r="G274" s="349" t="s">
        <v>341</v>
      </c>
      <c r="H274" s="350"/>
      <c r="I274" s="57"/>
      <c r="J274" s="47" t="s">
        <v>367</v>
      </c>
      <c r="K274" s="48"/>
      <c r="L274" s="48"/>
      <c r="M274" s="49"/>
      <c r="N274" s="2"/>
      <c r="V274" s="52"/>
    </row>
    <row r="275" spans="1:22" ht="13" thickBot="1">
      <c r="A275" s="346"/>
      <c r="B275" s="10"/>
      <c r="C275" s="10"/>
      <c r="D275" s="4"/>
      <c r="E275" s="10"/>
      <c r="F275" s="10"/>
      <c r="G275" s="354"/>
      <c r="H275" s="355"/>
      <c r="I275" s="356"/>
      <c r="J275" s="45" t="s">
        <v>367</v>
      </c>
      <c r="K275" s="45"/>
      <c r="L275" s="45"/>
      <c r="M275" s="46"/>
      <c r="N275" s="2"/>
      <c r="V275" s="52">
        <f>G275</f>
        <v>0</v>
      </c>
    </row>
    <row r="276" spans="1:22" ht="21.5" thickBot="1">
      <c r="A276" s="346"/>
      <c r="B276" s="55" t="s">
        <v>357</v>
      </c>
      <c r="C276" s="55" t="s">
        <v>358</v>
      </c>
      <c r="D276" s="55" t="s">
        <v>359</v>
      </c>
      <c r="E276" s="348" t="s">
        <v>360</v>
      </c>
      <c r="F276" s="348"/>
      <c r="G276" s="357"/>
      <c r="H276" s="358"/>
      <c r="I276" s="359"/>
      <c r="J276" s="15" t="s">
        <v>385</v>
      </c>
      <c r="K276" s="16"/>
      <c r="L276" s="16"/>
      <c r="M276" s="17"/>
      <c r="N276" s="2"/>
      <c r="V276" s="52"/>
    </row>
    <row r="277" spans="1:22" ht="13" thickBot="1">
      <c r="A277" s="347"/>
      <c r="B277" s="11"/>
      <c r="C277" s="11"/>
      <c r="D277" s="12"/>
      <c r="E277" s="13" t="s">
        <v>364</v>
      </c>
      <c r="F277" s="14"/>
      <c r="G277" s="351"/>
      <c r="H277" s="352"/>
      <c r="I277" s="353"/>
      <c r="J277" s="15" t="s">
        <v>378</v>
      </c>
      <c r="K277" s="16"/>
      <c r="L277" s="16"/>
      <c r="M277" s="17"/>
      <c r="N277" s="2"/>
      <c r="V277" s="52"/>
    </row>
    <row r="278" spans="1:22" ht="22" thickTop="1" thickBot="1">
      <c r="A278" s="345">
        <f>A274+1</f>
        <v>66</v>
      </c>
      <c r="B278" s="75" t="s">
        <v>347</v>
      </c>
      <c r="C278" s="75" t="s">
        <v>348</v>
      </c>
      <c r="D278" s="75" t="s">
        <v>349</v>
      </c>
      <c r="E278" s="349" t="s">
        <v>350</v>
      </c>
      <c r="F278" s="349"/>
      <c r="G278" s="349" t="s">
        <v>341</v>
      </c>
      <c r="H278" s="350"/>
      <c r="I278" s="57"/>
      <c r="J278" s="47" t="s">
        <v>367</v>
      </c>
      <c r="K278" s="48"/>
      <c r="L278" s="48"/>
      <c r="M278" s="49"/>
      <c r="N278" s="2"/>
      <c r="V278" s="52"/>
    </row>
    <row r="279" spans="1:22" ht="13" thickBot="1">
      <c r="A279" s="346"/>
      <c r="B279" s="10"/>
      <c r="C279" s="10"/>
      <c r="D279" s="4"/>
      <c r="E279" s="10"/>
      <c r="F279" s="10"/>
      <c r="G279" s="354"/>
      <c r="H279" s="355"/>
      <c r="I279" s="356"/>
      <c r="J279" s="45" t="s">
        <v>367</v>
      </c>
      <c r="K279" s="45"/>
      <c r="L279" s="45"/>
      <c r="M279" s="46"/>
      <c r="N279" s="2"/>
      <c r="V279" s="52">
        <f>G279</f>
        <v>0</v>
      </c>
    </row>
    <row r="280" spans="1:22" ht="21.5" thickBot="1">
      <c r="A280" s="346"/>
      <c r="B280" s="55" t="s">
        <v>357</v>
      </c>
      <c r="C280" s="55" t="s">
        <v>358</v>
      </c>
      <c r="D280" s="55" t="s">
        <v>359</v>
      </c>
      <c r="E280" s="348" t="s">
        <v>360</v>
      </c>
      <c r="F280" s="348"/>
      <c r="G280" s="357"/>
      <c r="H280" s="358"/>
      <c r="I280" s="359"/>
      <c r="J280" s="15" t="s">
        <v>385</v>
      </c>
      <c r="K280" s="16"/>
      <c r="L280" s="16"/>
      <c r="M280" s="17"/>
      <c r="N280" s="2"/>
      <c r="V280" s="52"/>
    </row>
    <row r="281" spans="1:22" ht="13" thickBot="1">
      <c r="A281" s="347"/>
      <c r="B281" s="11"/>
      <c r="C281" s="11"/>
      <c r="D281" s="12"/>
      <c r="E281" s="13" t="s">
        <v>364</v>
      </c>
      <c r="F281" s="14"/>
      <c r="G281" s="351"/>
      <c r="H281" s="352"/>
      <c r="I281" s="353"/>
      <c r="J281" s="15" t="s">
        <v>378</v>
      </c>
      <c r="K281" s="16"/>
      <c r="L281" s="16"/>
      <c r="M281" s="17"/>
      <c r="N281" s="2"/>
      <c r="V281" s="52"/>
    </row>
    <row r="282" spans="1:22" ht="22" thickTop="1" thickBot="1">
      <c r="A282" s="345">
        <f>A278+1</f>
        <v>67</v>
      </c>
      <c r="B282" s="75" t="s">
        <v>347</v>
      </c>
      <c r="C282" s="75" t="s">
        <v>348</v>
      </c>
      <c r="D282" s="75" t="s">
        <v>349</v>
      </c>
      <c r="E282" s="349" t="s">
        <v>350</v>
      </c>
      <c r="F282" s="349"/>
      <c r="G282" s="349" t="s">
        <v>341</v>
      </c>
      <c r="H282" s="350"/>
      <c r="I282" s="57"/>
      <c r="J282" s="47" t="s">
        <v>367</v>
      </c>
      <c r="K282" s="48"/>
      <c r="L282" s="48"/>
      <c r="M282" s="49"/>
      <c r="N282" s="2"/>
      <c r="V282" s="52"/>
    </row>
    <row r="283" spans="1:22" ht="13" thickBot="1">
      <c r="A283" s="346"/>
      <c r="B283" s="10"/>
      <c r="C283" s="10"/>
      <c r="D283" s="4"/>
      <c r="E283" s="10"/>
      <c r="F283" s="10"/>
      <c r="G283" s="354"/>
      <c r="H283" s="355"/>
      <c r="I283" s="356"/>
      <c r="J283" s="45" t="s">
        <v>367</v>
      </c>
      <c r="K283" s="45"/>
      <c r="L283" s="45"/>
      <c r="M283" s="46"/>
      <c r="N283" s="2"/>
      <c r="V283" s="52">
        <f>G283</f>
        <v>0</v>
      </c>
    </row>
    <row r="284" spans="1:22" ht="21.5" thickBot="1">
      <c r="A284" s="346"/>
      <c r="B284" s="55" t="s">
        <v>357</v>
      </c>
      <c r="C284" s="55" t="s">
        <v>358</v>
      </c>
      <c r="D284" s="55" t="s">
        <v>359</v>
      </c>
      <c r="E284" s="348" t="s">
        <v>360</v>
      </c>
      <c r="F284" s="348"/>
      <c r="G284" s="357"/>
      <c r="H284" s="358"/>
      <c r="I284" s="359"/>
      <c r="J284" s="15" t="s">
        <v>385</v>
      </c>
      <c r="K284" s="16"/>
      <c r="L284" s="16"/>
      <c r="M284" s="17"/>
      <c r="N284" s="2"/>
      <c r="V284" s="52"/>
    </row>
    <row r="285" spans="1:22" ht="13" thickBot="1">
      <c r="A285" s="347"/>
      <c r="B285" s="11"/>
      <c r="C285" s="11"/>
      <c r="D285" s="12"/>
      <c r="E285" s="13" t="s">
        <v>364</v>
      </c>
      <c r="F285" s="14"/>
      <c r="G285" s="351"/>
      <c r="H285" s="352"/>
      <c r="I285" s="353"/>
      <c r="J285" s="15" t="s">
        <v>378</v>
      </c>
      <c r="K285" s="16"/>
      <c r="L285" s="16"/>
      <c r="M285" s="17"/>
      <c r="N285" s="2"/>
      <c r="V285" s="52"/>
    </row>
    <row r="286" spans="1:22" ht="22" thickTop="1" thickBot="1">
      <c r="A286" s="345">
        <f>A282+1</f>
        <v>68</v>
      </c>
      <c r="B286" s="75" t="s">
        <v>347</v>
      </c>
      <c r="C286" s="75" t="s">
        <v>348</v>
      </c>
      <c r="D286" s="75" t="s">
        <v>349</v>
      </c>
      <c r="E286" s="349" t="s">
        <v>350</v>
      </c>
      <c r="F286" s="349"/>
      <c r="G286" s="349" t="s">
        <v>341</v>
      </c>
      <c r="H286" s="350"/>
      <c r="I286" s="57"/>
      <c r="J286" s="47" t="s">
        <v>367</v>
      </c>
      <c r="K286" s="48"/>
      <c r="L286" s="48"/>
      <c r="M286" s="49"/>
      <c r="N286" s="2"/>
      <c r="V286" s="52"/>
    </row>
    <row r="287" spans="1:22" ht="13" thickBot="1">
      <c r="A287" s="346"/>
      <c r="B287" s="10"/>
      <c r="C287" s="10"/>
      <c r="D287" s="4"/>
      <c r="E287" s="10"/>
      <c r="F287" s="10"/>
      <c r="G287" s="354"/>
      <c r="H287" s="355"/>
      <c r="I287" s="356"/>
      <c r="J287" s="45" t="s">
        <v>367</v>
      </c>
      <c r="K287" s="45"/>
      <c r="L287" s="45"/>
      <c r="M287" s="46"/>
      <c r="N287" s="2"/>
      <c r="V287" s="52">
        <f>G287</f>
        <v>0</v>
      </c>
    </row>
    <row r="288" spans="1:22" ht="21.5" thickBot="1">
      <c r="A288" s="346"/>
      <c r="B288" s="55" t="s">
        <v>357</v>
      </c>
      <c r="C288" s="55" t="s">
        <v>358</v>
      </c>
      <c r="D288" s="55" t="s">
        <v>359</v>
      </c>
      <c r="E288" s="348" t="s">
        <v>360</v>
      </c>
      <c r="F288" s="348"/>
      <c r="G288" s="357"/>
      <c r="H288" s="358"/>
      <c r="I288" s="359"/>
      <c r="J288" s="15" t="s">
        <v>385</v>
      </c>
      <c r="K288" s="16"/>
      <c r="L288" s="16"/>
      <c r="M288" s="17"/>
      <c r="N288" s="2"/>
      <c r="V288" s="52"/>
    </row>
    <row r="289" spans="1:22" ht="13" thickBot="1">
      <c r="A289" s="347"/>
      <c r="B289" s="11"/>
      <c r="C289" s="11"/>
      <c r="D289" s="12"/>
      <c r="E289" s="13" t="s">
        <v>364</v>
      </c>
      <c r="F289" s="14"/>
      <c r="G289" s="351"/>
      <c r="H289" s="352"/>
      <c r="I289" s="353"/>
      <c r="J289" s="15" t="s">
        <v>378</v>
      </c>
      <c r="K289" s="16"/>
      <c r="L289" s="16"/>
      <c r="M289" s="17"/>
      <c r="N289" s="2"/>
      <c r="V289" s="52"/>
    </row>
    <row r="290" spans="1:22" ht="22" thickTop="1" thickBot="1">
      <c r="A290" s="345">
        <f>A286+1</f>
        <v>69</v>
      </c>
      <c r="B290" s="75" t="s">
        <v>347</v>
      </c>
      <c r="C290" s="75" t="s">
        <v>348</v>
      </c>
      <c r="D290" s="75" t="s">
        <v>349</v>
      </c>
      <c r="E290" s="349" t="s">
        <v>350</v>
      </c>
      <c r="F290" s="349"/>
      <c r="G290" s="349" t="s">
        <v>341</v>
      </c>
      <c r="H290" s="350"/>
      <c r="I290" s="57"/>
      <c r="J290" s="47" t="s">
        <v>367</v>
      </c>
      <c r="K290" s="48"/>
      <c r="L290" s="48"/>
      <c r="M290" s="49"/>
      <c r="N290" s="2"/>
      <c r="V290" s="52"/>
    </row>
    <row r="291" spans="1:22" ht="13" thickBot="1">
      <c r="A291" s="346"/>
      <c r="B291" s="10"/>
      <c r="C291" s="10"/>
      <c r="D291" s="4"/>
      <c r="E291" s="10"/>
      <c r="F291" s="10"/>
      <c r="G291" s="354"/>
      <c r="H291" s="355"/>
      <c r="I291" s="356"/>
      <c r="J291" s="45" t="s">
        <v>367</v>
      </c>
      <c r="K291" s="45"/>
      <c r="L291" s="45"/>
      <c r="M291" s="46"/>
      <c r="N291" s="2"/>
      <c r="V291" s="52">
        <f>G291</f>
        <v>0</v>
      </c>
    </row>
    <row r="292" spans="1:22" ht="21.5" thickBot="1">
      <c r="A292" s="346"/>
      <c r="B292" s="55" t="s">
        <v>357</v>
      </c>
      <c r="C292" s="55" t="s">
        <v>358</v>
      </c>
      <c r="D292" s="55" t="s">
        <v>359</v>
      </c>
      <c r="E292" s="348" t="s">
        <v>360</v>
      </c>
      <c r="F292" s="348"/>
      <c r="G292" s="357"/>
      <c r="H292" s="358"/>
      <c r="I292" s="359"/>
      <c r="J292" s="15" t="s">
        <v>385</v>
      </c>
      <c r="K292" s="16"/>
      <c r="L292" s="16"/>
      <c r="M292" s="17"/>
      <c r="N292" s="2"/>
      <c r="V292" s="52"/>
    </row>
    <row r="293" spans="1:22" ht="13" thickBot="1">
      <c r="A293" s="347"/>
      <c r="B293" s="11"/>
      <c r="C293" s="11"/>
      <c r="D293" s="12"/>
      <c r="E293" s="13" t="s">
        <v>364</v>
      </c>
      <c r="F293" s="14"/>
      <c r="G293" s="351"/>
      <c r="H293" s="352"/>
      <c r="I293" s="353"/>
      <c r="J293" s="15" t="s">
        <v>378</v>
      </c>
      <c r="K293" s="16"/>
      <c r="L293" s="16"/>
      <c r="M293" s="17"/>
      <c r="N293" s="2"/>
      <c r="V293" s="52"/>
    </row>
    <row r="294" spans="1:22" ht="22" thickTop="1" thickBot="1">
      <c r="A294" s="345">
        <f>A290+1</f>
        <v>70</v>
      </c>
      <c r="B294" s="75" t="s">
        <v>347</v>
      </c>
      <c r="C294" s="75" t="s">
        <v>348</v>
      </c>
      <c r="D294" s="75" t="s">
        <v>349</v>
      </c>
      <c r="E294" s="349" t="s">
        <v>350</v>
      </c>
      <c r="F294" s="349"/>
      <c r="G294" s="349" t="s">
        <v>341</v>
      </c>
      <c r="H294" s="350"/>
      <c r="I294" s="57"/>
      <c r="J294" s="47" t="s">
        <v>367</v>
      </c>
      <c r="K294" s="48"/>
      <c r="L294" s="48"/>
      <c r="M294" s="49"/>
      <c r="N294" s="2"/>
      <c r="V294" s="52"/>
    </row>
    <row r="295" spans="1:22" ht="13" thickBot="1">
      <c r="A295" s="346"/>
      <c r="B295" s="10"/>
      <c r="C295" s="10"/>
      <c r="D295" s="4"/>
      <c r="E295" s="10"/>
      <c r="F295" s="10"/>
      <c r="G295" s="354"/>
      <c r="H295" s="355"/>
      <c r="I295" s="356"/>
      <c r="J295" s="45" t="s">
        <v>367</v>
      </c>
      <c r="K295" s="45"/>
      <c r="L295" s="45"/>
      <c r="M295" s="46"/>
      <c r="N295" s="2"/>
      <c r="V295" s="52">
        <f>G295</f>
        <v>0</v>
      </c>
    </row>
    <row r="296" spans="1:22" ht="21.5" thickBot="1">
      <c r="A296" s="346"/>
      <c r="B296" s="55" t="s">
        <v>357</v>
      </c>
      <c r="C296" s="55" t="s">
        <v>358</v>
      </c>
      <c r="D296" s="55" t="s">
        <v>359</v>
      </c>
      <c r="E296" s="348" t="s">
        <v>360</v>
      </c>
      <c r="F296" s="348"/>
      <c r="G296" s="357"/>
      <c r="H296" s="358"/>
      <c r="I296" s="359"/>
      <c r="J296" s="15" t="s">
        <v>385</v>
      </c>
      <c r="K296" s="16"/>
      <c r="L296" s="16"/>
      <c r="M296" s="17"/>
      <c r="N296" s="2"/>
      <c r="V296" s="52"/>
    </row>
    <row r="297" spans="1:22" ht="13" thickBot="1">
      <c r="A297" s="347"/>
      <c r="B297" s="11"/>
      <c r="C297" s="11"/>
      <c r="D297" s="12"/>
      <c r="E297" s="13" t="s">
        <v>364</v>
      </c>
      <c r="F297" s="14"/>
      <c r="G297" s="351"/>
      <c r="H297" s="352"/>
      <c r="I297" s="353"/>
      <c r="J297" s="15" t="s">
        <v>378</v>
      </c>
      <c r="K297" s="16"/>
      <c r="L297" s="16"/>
      <c r="M297" s="17"/>
      <c r="N297" s="2"/>
      <c r="V297" s="52"/>
    </row>
    <row r="298" spans="1:22" ht="22" thickTop="1" thickBot="1">
      <c r="A298" s="345">
        <f>A294+1</f>
        <v>71</v>
      </c>
      <c r="B298" s="75" t="s">
        <v>347</v>
      </c>
      <c r="C298" s="75" t="s">
        <v>348</v>
      </c>
      <c r="D298" s="75" t="s">
        <v>349</v>
      </c>
      <c r="E298" s="349" t="s">
        <v>350</v>
      </c>
      <c r="F298" s="349"/>
      <c r="G298" s="349" t="s">
        <v>341</v>
      </c>
      <c r="H298" s="350"/>
      <c r="I298" s="57"/>
      <c r="J298" s="47" t="s">
        <v>367</v>
      </c>
      <c r="K298" s="48"/>
      <c r="L298" s="48"/>
      <c r="M298" s="49"/>
      <c r="N298" s="2"/>
      <c r="V298" s="52"/>
    </row>
    <row r="299" spans="1:22" ht="13" thickBot="1">
      <c r="A299" s="346"/>
      <c r="B299" s="10"/>
      <c r="C299" s="10"/>
      <c r="D299" s="4"/>
      <c r="E299" s="10"/>
      <c r="F299" s="10"/>
      <c r="G299" s="354"/>
      <c r="H299" s="355"/>
      <c r="I299" s="356"/>
      <c r="J299" s="45" t="s">
        <v>367</v>
      </c>
      <c r="K299" s="45"/>
      <c r="L299" s="45"/>
      <c r="M299" s="46"/>
      <c r="N299" s="2"/>
      <c r="V299" s="52">
        <f>G299</f>
        <v>0</v>
      </c>
    </row>
    <row r="300" spans="1:22" ht="21.5" thickBot="1">
      <c r="A300" s="346"/>
      <c r="B300" s="55" t="s">
        <v>357</v>
      </c>
      <c r="C300" s="55" t="s">
        <v>358</v>
      </c>
      <c r="D300" s="55" t="s">
        <v>359</v>
      </c>
      <c r="E300" s="348" t="s">
        <v>360</v>
      </c>
      <c r="F300" s="348"/>
      <c r="G300" s="357"/>
      <c r="H300" s="358"/>
      <c r="I300" s="359"/>
      <c r="J300" s="15" t="s">
        <v>385</v>
      </c>
      <c r="K300" s="16"/>
      <c r="L300" s="16"/>
      <c r="M300" s="17"/>
      <c r="N300" s="2"/>
      <c r="V300" s="52"/>
    </row>
    <row r="301" spans="1:22" ht="13" thickBot="1">
      <c r="A301" s="347"/>
      <c r="B301" s="11"/>
      <c r="C301" s="11"/>
      <c r="D301" s="12"/>
      <c r="E301" s="13" t="s">
        <v>364</v>
      </c>
      <c r="F301" s="14"/>
      <c r="G301" s="351"/>
      <c r="H301" s="352"/>
      <c r="I301" s="353"/>
      <c r="J301" s="15" t="s">
        <v>378</v>
      </c>
      <c r="K301" s="16"/>
      <c r="L301" s="16"/>
      <c r="M301" s="17"/>
      <c r="N301" s="2"/>
      <c r="V301" s="52"/>
    </row>
    <row r="302" spans="1:22" ht="22" thickTop="1" thickBot="1">
      <c r="A302" s="345">
        <f>A298+1</f>
        <v>72</v>
      </c>
      <c r="B302" s="75" t="s">
        <v>347</v>
      </c>
      <c r="C302" s="75" t="s">
        <v>348</v>
      </c>
      <c r="D302" s="75" t="s">
        <v>349</v>
      </c>
      <c r="E302" s="349" t="s">
        <v>350</v>
      </c>
      <c r="F302" s="349"/>
      <c r="G302" s="349" t="s">
        <v>341</v>
      </c>
      <c r="H302" s="350"/>
      <c r="I302" s="57"/>
      <c r="J302" s="47" t="s">
        <v>367</v>
      </c>
      <c r="K302" s="48"/>
      <c r="L302" s="48"/>
      <c r="M302" s="49"/>
      <c r="N302" s="2"/>
      <c r="V302" s="52"/>
    </row>
    <row r="303" spans="1:22" ht="13" thickBot="1">
      <c r="A303" s="346"/>
      <c r="B303" s="10"/>
      <c r="C303" s="10"/>
      <c r="D303" s="4"/>
      <c r="E303" s="10"/>
      <c r="F303" s="10"/>
      <c r="G303" s="354"/>
      <c r="H303" s="355"/>
      <c r="I303" s="356"/>
      <c r="J303" s="45" t="s">
        <v>367</v>
      </c>
      <c r="K303" s="45"/>
      <c r="L303" s="45"/>
      <c r="M303" s="46"/>
      <c r="N303" s="2"/>
      <c r="V303" s="52">
        <f>G303</f>
        <v>0</v>
      </c>
    </row>
    <row r="304" spans="1:22" ht="21.5" thickBot="1">
      <c r="A304" s="346"/>
      <c r="B304" s="55" t="s">
        <v>357</v>
      </c>
      <c r="C304" s="55" t="s">
        <v>358</v>
      </c>
      <c r="D304" s="55" t="s">
        <v>359</v>
      </c>
      <c r="E304" s="348" t="s">
        <v>360</v>
      </c>
      <c r="F304" s="348"/>
      <c r="G304" s="357"/>
      <c r="H304" s="358"/>
      <c r="I304" s="359"/>
      <c r="J304" s="15" t="s">
        <v>385</v>
      </c>
      <c r="K304" s="16"/>
      <c r="L304" s="16"/>
      <c r="M304" s="17"/>
      <c r="N304" s="2"/>
      <c r="V304" s="52"/>
    </row>
    <row r="305" spans="1:22" ht="13" thickBot="1">
      <c r="A305" s="347"/>
      <c r="B305" s="11"/>
      <c r="C305" s="11"/>
      <c r="D305" s="12"/>
      <c r="E305" s="13" t="s">
        <v>364</v>
      </c>
      <c r="F305" s="14"/>
      <c r="G305" s="351"/>
      <c r="H305" s="352"/>
      <c r="I305" s="353"/>
      <c r="J305" s="15" t="s">
        <v>378</v>
      </c>
      <c r="K305" s="16"/>
      <c r="L305" s="16"/>
      <c r="M305" s="17"/>
      <c r="N305" s="2"/>
      <c r="V305" s="52"/>
    </row>
    <row r="306" spans="1:22" ht="22" thickTop="1" thickBot="1">
      <c r="A306" s="345">
        <f>A302+1</f>
        <v>73</v>
      </c>
      <c r="B306" s="75" t="s">
        <v>347</v>
      </c>
      <c r="C306" s="75" t="s">
        <v>348</v>
      </c>
      <c r="D306" s="75" t="s">
        <v>349</v>
      </c>
      <c r="E306" s="349" t="s">
        <v>350</v>
      </c>
      <c r="F306" s="349"/>
      <c r="G306" s="349" t="s">
        <v>341</v>
      </c>
      <c r="H306" s="350"/>
      <c r="I306" s="57"/>
      <c r="J306" s="47" t="s">
        <v>367</v>
      </c>
      <c r="K306" s="48"/>
      <c r="L306" s="48"/>
      <c r="M306" s="49"/>
      <c r="N306" s="2"/>
      <c r="V306" s="52"/>
    </row>
    <row r="307" spans="1:22" ht="13" thickBot="1">
      <c r="A307" s="346"/>
      <c r="B307" s="10"/>
      <c r="C307" s="10"/>
      <c r="D307" s="4"/>
      <c r="E307" s="10"/>
      <c r="F307" s="10"/>
      <c r="G307" s="354"/>
      <c r="H307" s="355"/>
      <c r="I307" s="356"/>
      <c r="J307" s="45" t="s">
        <v>367</v>
      </c>
      <c r="K307" s="45"/>
      <c r="L307" s="45"/>
      <c r="M307" s="46"/>
      <c r="N307" s="2"/>
      <c r="V307" s="52">
        <f>G307</f>
        <v>0</v>
      </c>
    </row>
    <row r="308" spans="1:22" ht="21.5" thickBot="1">
      <c r="A308" s="346"/>
      <c r="B308" s="55" t="s">
        <v>357</v>
      </c>
      <c r="C308" s="55" t="s">
        <v>358</v>
      </c>
      <c r="D308" s="55" t="s">
        <v>359</v>
      </c>
      <c r="E308" s="348" t="s">
        <v>360</v>
      </c>
      <c r="F308" s="348"/>
      <c r="G308" s="357"/>
      <c r="H308" s="358"/>
      <c r="I308" s="359"/>
      <c r="J308" s="15" t="s">
        <v>385</v>
      </c>
      <c r="K308" s="16"/>
      <c r="L308" s="16"/>
      <c r="M308" s="17"/>
      <c r="N308" s="2"/>
      <c r="V308" s="52"/>
    </row>
    <row r="309" spans="1:22" ht="13" thickBot="1">
      <c r="A309" s="347"/>
      <c r="B309" s="11"/>
      <c r="C309" s="11"/>
      <c r="D309" s="12"/>
      <c r="E309" s="13" t="s">
        <v>364</v>
      </c>
      <c r="F309" s="14"/>
      <c r="G309" s="351"/>
      <c r="H309" s="352"/>
      <c r="I309" s="353"/>
      <c r="J309" s="15" t="s">
        <v>378</v>
      </c>
      <c r="K309" s="16"/>
      <c r="L309" s="16"/>
      <c r="M309" s="17"/>
      <c r="N309" s="2"/>
      <c r="V309" s="52"/>
    </row>
    <row r="310" spans="1:22" ht="22" thickTop="1" thickBot="1">
      <c r="A310" s="345">
        <f>A306+1</f>
        <v>74</v>
      </c>
      <c r="B310" s="75" t="s">
        <v>347</v>
      </c>
      <c r="C310" s="75" t="s">
        <v>348</v>
      </c>
      <c r="D310" s="75" t="s">
        <v>349</v>
      </c>
      <c r="E310" s="349" t="s">
        <v>350</v>
      </c>
      <c r="F310" s="349"/>
      <c r="G310" s="349" t="s">
        <v>341</v>
      </c>
      <c r="H310" s="350"/>
      <c r="I310" s="57"/>
      <c r="J310" s="47" t="s">
        <v>367</v>
      </c>
      <c r="K310" s="48"/>
      <c r="L310" s="48"/>
      <c r="M310" s="49"/>
      <c r="N310" s="2"/>
      <c r="V310" s="52"/>
    </row>
    <row r="311" spans="1:22" ht="13" thickBot="1">
      <c r="A311" s="346"/>
      <c r="B311" s="10"/>
      <c r="C311" s="10"/>
      <c r="D311" s="4"/>
      <c r="E311" s="10"/>
      <c r="F311" s="10"/>
      <c r="G311" s="354"/>
      <c r="H311" s="355"/>
      <c r="I311" s="356"/>
      <c r="J311" s="45" t="s">
        <v>367</v>
      </c>
      <c r="K311" s="45"/>
      <c r="L311" s="45"/>
      <c r="M311" s="46"/>
      <c r="N311" s="2"/>
      <c r="V311" s="52">
        <f>G311</f>
        <v>0</v>
      </c>
    </row>
    <row r="312" spans="1:22" ht="21.5" thickBot="1">
      <c r="A312" s="346"/>
      <c r="B312" s="55" t="s">
        <v>357</v>
      </c>
      <c r="C312" s="55" t="s">
        <v>358</v>
      </c>
      <c r="D312" s="55" t="s">
        <v>359</v>
      </c>
      <c r="E312" s="348" t="s">
        <v>360</v>
      </c>
      <c r="F312" s="348"/>
      <c r="G312" s="357"/>
      <c r="H312" s="358"/>
      <c r="I312" s="359"/>
      <c r="J312" s="15" t="s">
        <v>385</v>
      </c>
      <c r="K312" s="16"/>
      <c r="L312" s="16"/>
      <c r="M312" s="17"/>
      <c r="N312" s="2"/>
      <c r="V312" s="52"/>
    </row>
    <row r="313" spans="1:22" ht="13" thickBot="1">
      <c r="A313" s="347"/>
      <c r="B313" s="11"/>
      <c r="C313" s="11"/>
      <c r="D313" s="12"/>
      <c r="E313" s="13" t="s">
        <v>364</v>
      </c>
      <c r="F313" s="14"/>
      <c r="G313" s="351"/>
      <c r="H313" s="352"/>
      <c r="I313" s="353"/>
      <c r="J313" s="15" t="s">
        <v>378</v>
      </c>
      <c r="K313" s="16"/>
      <c r="L313" s="16"/>
      <c r="M313" s="17"/>
      <c r="N313" s="2"/>
      <c r="V313" s="52"/>
    </row>
    <row r="314" spans="1:22" ht="22" thickTop="1" thickBot="1">
      <c r="A314" s="345">
        <f>A310+1</f>
        <v>75</v>
      </c>
      <c r="B314" s="75" t="s">
        <v>347</v>
      </c>
      <c r="C314" s="75" t="s">
        <v>348</v>
      </c>
      <c r="D314" s="75" t="s">
        <v>349</v>
      </c>
      <c r="E314" s="349" t="s">
        <v>350</v>
      </c>
      <c r="F314" s="349"/>
      <c r="G314" s="349" t="s">
        <v>341</v>
      </c>
      <c r="H314" s="350"/>
      <c r="I314" s="57"/>
      <c r="J314" s="47" t="s">
        <v>367</v>
      </c>
      <c r="K314" s="48"/>
      <c r="L314" s="48"/>
      <c r="M314" s="49"/>
      <c r="N314" s="2"/>
      <c r="V314" s="52"/>
    </row>
    <row r="315" spans="1:22" ht="13" thickBot="1">
      <c r="A315" s="346"/>
      <c r="B315" s="10"/>
      <c r="C315" s="10"/>
      <c r="D315" s="4"/>
      <c r="E315" s="10"/>
      <c r="F315" s="10"/>
      <c r="G315" s="354"/>
      <c r="H315" s="355"/>
      <c r="I315" s="356"/>
      <c r="J315" s="45" t="s">
        <v>367</v>
      </c>
      <c r="K315" s="45"/>
      <c r="L315" s="45"/>
      <c r="M315" s="46"/>
      <c r="N315" s="2"/>
      <c r="V315" s="52">
        <f>G315</f>
        <v>0</v>
      </c>
    </row>
    <row r="316" spans="1:22" ht="21.5" thickBot="1">
      <c r="A316" s="346"/>
      <c r="B316" s="55" t="s">
        <v>357</v>
      </c>
      <c r="C316" s="55" t="s">
        <v>358</v>
      </c>
      <c r="D316" s="55" t="s">
        <v>359</v>
      </c>
      <c r="E316" s="348" t="s">
        <v>360</v>
      </c>
      <c r="F316" s="348"/>
      <c r="G316" s="357"/>
      <c r="H316" s="358"/>
      <c r="I316" s="359"/>
      <c r="J316" s="15" t="s">
        <v>385</v>
      </c>
      <c r="K316" s="16"/>
      <c r="L316" s="16"/>
      <c r="M316" s="17"/>
      <c r="N316" s="2"/>
      <c r="V316" s="52"/>
    </row>
    <row r="317" spans="1:22" ht="13" thickBot="1">
      <c r="A317" s="347"/>
      <c r="B317" s="11"/>
      <c r="C317" s="11"/>
      <c r="D317" s="12"/>
      <c r="E317" s="13" t="s">
        <v>364</v>
      </c>
      <c r="F317" s="14"/>
      <c r="G317" s="351"/>
      <c r="H317" s="352"/>
      <c r="I317" s="353"/>
      <c r="J317" s="15" t="s">
        <v>378</v>
      </c>
      <c r="K317" s="16"/>
      <c r="L317" s="16"/>
      <c r="M317" s="17"/>
      <c r="N317" s="2"/>
      <c r="V317" s="52"/>
    </row>
    <row r="318" spans="1:22" ht="22" thickTop="1" thickBot="1">
      <c r="A318" s="345">
        <f>A314+1</f>
        <v>76</v>
      </c>
      <c r="B318" s="75" t="s">
        <v>347</v>
      </c>
      <c r="C318" s="75" t="s">
        <v>348</v>
      </c>
      <c r="D318" s="75" t="s">
        <v>349</v>
      </c>
      <c r="E318" s="349" t="s">
        <v>350</v>
      </c>
      <c r="F318" s="349"/>
      <c r="G318" s="349" t="s">
        <v>341</v>
      </c>
      <c r="H318" s="350"/>
      <c r="I318" s="57"/>
      <c r="J318" s="47" t="s">
        <v>367</v>
      </c>
      <c r="K318" s="48"/>
      <c r="L318" s="48"/>
      <c r="M318" s="49"/>
      <c r="N318" s="2"/>
      <c r="V318" s="52"/>
    </row>
    <row r="319" spans="1:22" ht="13" thickBot="1">
      <c r="A319" s="346"/>
      <c r="B319" s="10"/>
      <c r="C319" s="10"/>
      <c r="D319" s="4"/>
      <c r="E319" s="10"/>
      <c r="F319" s="10"/>
      <c r="G319" s="354"/>
      <c r="H319" s="355"/>
      <c r="I319" s="356"/>
      <c r="J319" s="45" t="s">
        <v>367</v>
      </c>
      <c r="K319" s="45"/>
      <c r="L319" s="45"/>
      <c r="M319" s="46"/>
      <c r="N319" s="2"/>
      <c r="V319" s="52">
        <f>G319</f>
        <v>0</v>
      </c>
    </row>
    <row r="320" spans="1:22" ht="21.5" thickBot="1">
      <c r="A320" s="346"/>
      <c r="B320" s="55" t="s">
        <v>357</v>
      </c>
      <c r="C320" s="55" t="s">
        <v>358</v>
      </c>
      <c r="D320" s="55" t="s">
        <v>359</v>
      </c>
      <c r="E320" s="348" t="s">
        <v>360</v>
      </c>
      <c r="F320" s="348"/>
      <c r="G320" s="357"/>
      <c r="H320" s="358"/>
      <c r="I320" s="359"/>
      <c r="J320" s="15" t="s">
        <v>385</v>
      </c>
      <c r="K320" s="16"/>
      <c r="L320" s="16"/>
      <c r="M320" s="17"/>
      <c r="N320" s="2"/>
      <c r="V320" s="52"/>
    </row>
    <row r="321" spans="1:22" ht="13" thickBot="1">
      <c r="A321" s="347"/>
      <c r="B321" s="11"/>
      <c r="C321" s="11"/>
      <c r="D321" s="12"/>
      <c r="E321" s="13" t="s">
        <v>364</v>
      </c>
      <c r="F321" s="14"/>
      <c r="G321" s="351"/>
      <c r="H321" s="352"/>
      <c r="I321" s="353"/>
      <c r="J321" s="15" t="s">
        <v>378</v>
      </c>
      <c r="K321" s="16"/>
      <c r="L321" s="16"/>
      <c r="M321" s="17"/>
      <c r="N321" s="2"/>
      <c r="V321" s="52"/>
    </row>
    <row r="322" spans="1:22" ht="22" thickTop="1" thickBot="1">
      <c r="A322" s="345">
        <f>A318+1</f>
        <v>77</v>
      </c>
      <c r="B322" s="75" t="s">
        <v>347</v>
      </c>
      <c r="C322" s="75" t="s">
        <v>348</v>
      </c>
      <c r="D322" s="75" t="s">
        <v>349</v>
      </c>
      <c r="E322" s="349" t="s">
        <v>350</v>
      </c>
      <c r="F322" s="349"/>
      <c r="G322" s="349" t="s">
        <v>341</v>
      </c>
      <c r="H322" s="350"/>
      <c r="I322" s="57"/>
      <c r="J322" s="47" t="s">
        <v>367</v>
      </c>
      <c r="K322" s="48"/>
      <c r="L322" s="48"/>
      <c r="M322" s="49"/>
      <c r="N322" s="2"/>
      <c r="V322" s="52"/>
    </row>
    <row r="323" spans="1:22" ht="13" thickBot="1">
      <c r="A323" s="346"/>
      <c r="B323" s="10"/>
      <c r="C323" s="10"/>
      <c r="D323" s="4"/>
      <c r="E323" s="10"/>
      <c r="F323" s="10"/>
      <c r="G323" s="354"/>
      <c r="H323" s="355"/>
      <c r="I323" s="356"/>
      <c r="J323" s="45" t="s">
        <v>367</v>
      </c>
      <c r="K323" s="45"/>
      <c r="L323" s="45"/>
      <c r="M323" s="46"/>
      <c r="N323" s="2"/>
      <c r="V323" s="52">
        <f>G323</f>
        <v>0</v>
      </c>
    </row>
    <row r="324" spans="1:22" ht="21.5" thickBot="1">
      <c r="A324" s="346"/>
      <c r="B324" s="55" t="s">
        <v>357</v>
      </c>
      <c r="C324" s="55" t="s">
        <v>358</v>
      </c>
      <c r="D324" s="55" t="s">
        <v>359</v>
      </c>
      <c r="E324" s="348" t="s">
        <v>360</v>
      </c>
      <c r="F324" s="348"/>
      <c r="G324" s="357"/>
      <c r="H324" s="358"/>
      <c r="I324" s="359"/>
      <c r="J324" s="15" t="s">
        <v>385</v>
      </c>
      <c r="K324" s="16"/>
      <c r="L324" s="16"/>
      <c r="M324" s="17"/>
      <c r="N324" s="2"/>
      <c r="V324" s="52"/>
    </row>
    <row r="325" spans="1:22" ht="13" thickBot="1">
      <c r="A325" s="347"/>
      <c r="B325" s="11"/>
      <c r="C325" s="11"/>
      <c r="D325" s="12"/>
      <c r="E325" s="13" t="s">
        <v>364</v>
      </c>
      <c r="F325" s="14"/>
      <c r="G325" s="351"/>
      <c r="H325" s="352"/>
      <c r="I325" s="353"/>
      <c r="J325" s="15" t="s">
        <v>378</v>
      </c>
      <c r="K325" s="16"/>
      <c r="L325" s="16"/>
      <c r="M325" s="17"/>
      <c r="N325" s="2"/>
      <c r="V325" s="52"/>
    </row>
    <row r="326" spans="1:22" ht="22" thickTop="1" thickBot="1">
      <c r="A326" s="345">
        <f>A322+1</f>
        <v>78</v>
      </c>
      <c r="B326" s="75" t="s">
        <v>347</v>
      </c>
      <c r="C326" s="75" t="s">
        <v>348</v>
      </c>
      <c r="D326" s="75" t="s">
        <v>349</v>
      </c>
      <c r="E326" s="349" t="s">
        <v>350</v>
      </c>
      <c r="F326" s="349"/>
      <c r="G326" s="349" t="s">
        <v>341</v>
      </c>
      <c r="H326" s="350"/>
      <c r="I326" s="57"/>
      <c r="J326" s="47" t="s">
        <v>367</v>
      </c>
      <c r="K326" s="48"/>
      <c r="L326" s="48"/>
      <c r="M326" s="49"/>
      <c r="N326" s="2"/>
      <c r="V326" s="52"/>
    </row>
    <row r="327" spans="1:22" ht="13" thickBot="1">
      <c r="A327" s="346"/>
      <c r="B327" s="10"/>
      <c r="C327" s="10"/>
      <c r="D327" s="4"/>
      <c r="E327" s="10"/>
      <c r="F327" s="10"/>
      <c r="G327" s="354"/>
      <c r="H327" s="355"/>
      <c r="I327" s="356"/>
      <c r="J327" s="45" t="s">
        <v>367</v>
      </c>
      <c r="K327" s="45"/>
      <c r="L327" s="45"/>
      <c r="M327" s="46"/>
      <c r="N327" s="2"/>
      <c r="V327" s="52">
        <f>G327</f>
        <v>0</v>
      </c>
    </row>
    <row r="328" spans="1:22" ht="21.5" thickBot="1">
      <c r="A328" s="346"/>
      <c r="B328" s="55" t="s">
        <v>357</v>
      </c>
      <c r="C328" s="55" t="s">
        <v>358</v>
      </c>
      <c r="D328" s="55" t="s">
        <v>359</v>
      </c>
      <c r="E328" s="348" t="s">
        <v>360</v>
      </c>
      <c r="F328" s="348"/>
      <c r="G328" s="357"/>
      <c r="H328" s="358"/>
      <c r="I328" s="359"/>
      <c r="J328" s="15" t="s">
        <v>385</v>
      </c>
      <c r="K328" s="16"/>
      <c r="L328" s="16"/>
      <c r="M328" s="17"/>
      <c r="N328" s="2"/>
      <c r="V328" s="52"/>
    </row>
    <row r="329" spans="1:22" ht="13" thickBot="1">
      <c r="A329" s="347"/>
      <c r="B329" s="11"/>
      <c r="C329" s="11"/>
      <c r="D329" s="12"/>
      <c r="E329" s="13" t="s">
        <v>364</v>
      </c>
      <c r="F329" s="14"/>
      <c r="G329" s="351"/>
      <c r="H329" s="352"/>
      <c r="I329" s="353"/>
      <c r="J329" s="15" t="s">
        <v>378</v>
      </c>
      <c r="K329" s="16"/>
      <c r="L329" s="16"/>
      <c r="M329" s="17"/>
      <c r="N329" s="2"/>
      <c r="V329" s="52"/>
    </row>
    <row r="330" spans="1:22" ht="22" thickTop="1" thickBot="1">
      <c r="A330" s="345">
        <f>A326+1</f>
        <v>79</v>
      </c>
      <c r="B330" s="75" t="s">
        <v>347</v>
      </c>
      <c r="C330" s="75" t="s">
        <v>348</v>
      </c>
      <c r="D330" s="75" t="s">
        <v>349</v>
      </c>
      <c r="E330" s="349" t="s">
        <v>350</v>
      </c>
      <c r="F330" s="349"/>
      <c r="G330" s="349" t="s">
        <v>341</v>
      </c>
      <c r="H330" s="350"/>
      <c r="I330" s="57"/>
      <c r="J330" s="47" t="s">
        <v>367</v>
      </c>
      <c r="K330" s="48"/>
      <c r="L330" s="48"/>
      <c r="M330" s="49"/>
      <c r="N330" s="2"/>
      <c r="V330" s="52"/>
    </row>
    <row r="331" spans="1:22" ht="13" thickBot="1">
      <c r="A331" s="346"/>
      <c r="B331" s="10"/>
      <c r="C331" s="10"/>
      <c r="D331" s="4"/>
      <c r="E331" s="10"/>
      <c r="F331" s="10"/>
      <c r="G331" s="354"/>
      <c r="H331" s="355"/>
      <c r="I331" s="356"/>
      <c r="J331" s="45" t="s">
        <v>367</v>
      </c>
      <c r="K331" s="45"/>
      <c r="L331" s="45"/>
      <c r="M331" s="46"/>
      <c r="N331" s="2"/>
      <c r="V331" s="52">
        <f>G331</f>
        <v>0</v>
      </c>
    </row>
    <row r="332" spans="1:22" ht="21.5" thickBot="1">
      <c r="A332" s="346"/>
      <c r="B332" s="55" t="s">
        <v>357</v>
      </c>
      <c r="C332" s="55" t="s">
        <v>358</v>
      </c>
      <c r="D332" s="55" t="s">
        <v>359</v>
      </c>
      <c r="E332" s="348" t="s">
        <v>360</v>
      </c>
      <c r="F332" s="348"/>
      <c r="G332" s="357"/>
      <c r="H332" s="358"/>
      <c r="I332" s="359"/>
      <c r="J332" s="15" t="s">
        <v>385</v>
      </c>
      <c r="K332" s="16"/>
      <c r="L332" s="16"/>
      <c r="M332" s="17"/>
      <c r="N332" s="2"/>
      <c r="V332" s="52"/>
    </row>
    <row r="333" spans="1:22" ht="13" thickBot="1">
      <c r="A333" s="347"/>
      <c r="B333" s="11"/>
      <c r="C333" s="11"/>
      <c r="D333" s="12"/>
      <c r="E333" s="13" t="s">
        <v>364</v>
      </c>
      <c r="F333" s="14"/>
      <c r="G333" s="351"/>
      <c r="H333" s="352"/>
      <c r="I333" s="353"/>
      <c r="J333" s="15" t="s">
        <v>378</v>
      </c>
      <c r="K333" s="16"/>
      <c r="L333" s="16"/>
      <c r="M333" s="17"/>
      <c r="N333" s="2"/>
      <c r="V333" s="52"/>
    </row>
    <row r="334" spans="1:22" ht="22" thickTop="1" thickBot="1">
      <c r="A334" s="345">
        <f>A330+1</f>
        <v>80</v>
      </c>
      <c r="B334" s="75" t="s">
        <v>347</v>
      </c>
      <c r="C334" s="75" t="s">
        <v>348</v>
      </c>
      <c r="D334" s="75" t="s">
        <v>349</v>
      </c>
      <c r="E334" s="349" t="s">
        <v>350</v>
      </c>
      <c r="F334" s="349"/>
      <c r="G334" s="349" t="s">
        <v>341</v>
      </c>
      <c r="H334" s="350"/>
      <c r="I334" s="57"/>
      <c r="J334" s="47" t="s">
        <v>367</v>
      </c>
      <c r="K334" s="48"/>
      <c r="L334" s="48"/>
      <c r="M334" s="49"/>
      <c r="N334" s="2"/>
      <c r="V334" s="52"/>
    </row>
    <row r="335" spans="1:22" ht="13" thickBot="1">
      <c r="A335" s="346"/>
      <c r="B335" s="10"/>
      <c r="C335" s="10"/>
      <c r="D335" s="4"/>
      <c r="E335" s="10"/>
      <c r="F335" s="10"/>
      <c r="G335" s="354"/>
      <c r="H335" s="355"/>
      <c r="I335" s="356"/>
      <c r="J335" s="45" t="s">
        <v>367</v>
      </c>
      <c r="K335" s="45"/>
      <c r="L335" s="45"/>
      <c r="M335" s="46"/>
      <c r="N335" s="2"/>
      <c r="V335" s="52">
        <f>G335</f>
        <v>0</v>
      </c>
    </row>
    <row r="336" spans="1:22" ht="21.5" thickBot="1">
      <c r="A336" s="346"/>
      <c r="B336" s="55" t="s">
        <v>357</v>
      </c>
      <c r="C336" s="55" t="s">
        <v>358</v>
      </c>
      <c r="D336" s="55" t="s">
        <v>359</v>
      </c>
      <c r="E336" s="348" t="s">
        <v>360</v>
      </c>
      <c r="F336" s="348"/>
      <c r="G336" s="357"/>
      <c r="H336" s="358"/>
      <c r="I336" s="359"/>
      <c r="J336" s="15" t="s">
        <v>385</v>
      </c>
      <c r="K336" s="16"/>
      <c r="L336" s="16"/>
      <c r="M336" s="17"/>
      <c r="N336" s="2"/>
      <c r="V336" s="52"/>
    </row>
    <row r="337" spans="1:22" ht="13" thickBot="1">
      <c r="A337" s="347"/>
      <c r="B337" s="11"/>
      <c r="C337" s="11"/>
      <c r="D337" s="12"/>
      <c r="E337" s="13" t="s">
        <v>364</v>
      </c>
      <c r="F337" s="14"/>
      <c r="G337" s="351"/>
      <c r="H337" s="352"/>
      <c r="I337" s="353"/>
      <c r="J337" s="15" t="s">
        <v>378</v>
      </c>
      <c r="K337" s="16"/>
      <c r="L337" s="16"/>
      <c r="M337" s="17"/>
      <c r="N337" s="2"/>
      <c r="V337" s="52"/>
    </row>
    <row r="338" spans="1:22" ht="22" thickTop="1" thickBot="1">
      <c r="A338" s="345">
        <f>A334+1</f>
        <v>81</v>
      </c>
      <c r="B338" s="75" t="s">
        <v>347</v>
      </c>
      <c r="C338" s="75" t="s">
        <v>348</v>
      </c>
      <c r="D338" s="75" t="s">
        <v>349</v>
      </c>
      <c r="E338" s="349" t="s">
        <v>350</v>
      </c>
      <c r="F338" s="349"/>
      <c r="G338" s="349" t="s">
        <v>341</v>
      </c>
      <c r="H338" s="350"/>
      <c r="I338" s="57"/>
      <c r="J338" s="47" t="s">
        <v>367</v>
      </c>
      <c r="K338" s="48"/>
      <c r="L338" s="48"/>
      <c r="M338" s="49"/>
      <c r="N338" s="2"/>
      <c r="V338" s="52"/>
    </row>
    <row r="339" spans="1:22" ht="13" thickBot="1">
      <c r="A339" s="346"/>
      <c r="B339" s="10"/>
      <c r="C339" s="10"/>
      <c r="D339" s="4"/>
      <c r="E339" s="10"/>
      <c r="F339" s="10"/>
      <c r="G339" s="354"/>
      <c r="H339" s="355"/>
      <c r="I339" s="356"/>
      <c r="J339" s="45" t="s">
        <v>367</v>
      </c>
      <c r="K339" s="45"/>
      <c r="L339" s="45"/>
      <c r="M339" s="46"/>
      <c r="N339" s="2"/>
      <c r="V339" s="52">
        <f>G339</f>
        <v>0</v>
      </c>
    </row>
    <row r="340" spans="1:22" ht="21.5" thickBot="1">
      <c r="A340" s="346"/>
      <c r="B340" s="55" t="s">
        <v>357</v>
      </c>
      <c r="C340" s="55" t="s">
        <v>358</v>
      </c>
      <c r="D340" s="55" t="s">
        <v>359</v>
      </c>
      <c r="E340" s="348" t="s">
        <v>360</v>
      </c>
      <c r="F340" s="348"/>
      <c r="G340" s="357"/>
      <c r="H340" s="358"/>
      <c r="I340" s="359"/>
      <c r="J340" s="15" t="s">
        <v>385</v>
      </c>
      <c r="K340" s="16"/>
      <c r="L340" s="16"/>
      <c r="M340" s="17"/>
      <c r="N340" s="2"/>
      <c r="V340" s="52"/>
    </row>
    <row r="341" spans="1:22" ht="13" thickBot="1">
      <c r="A341" s="347"/>
      <c r="B341" s="11"/>
      <c r="C341" s="11"/>
      <c r="D341" s="12"/>
      <c r="E341" s="13" t="s">
        <v>364</v>
      </c>
      <c r="F341" s="14"/>
      <c r="G341" s="351"/>
      <c r="H341" s="352"/>
      <c r="I341" s="353"/>
      <c r="J341" s="15" t="s">
        <v>378</v>
      </c>
      <c r="K341" s="16"/>
      <c r="L341" s="16"/>
      <c r="M341" s="17"/>
      <c r="N341" s="2"/>
      <c r="V341" s="52"/>
    </row>
    <row r="342" spans="1:22" ht="22" thickTop="1" thickBot="1">
      <c r="A342" s="345">
        <f>A338+1</f>
        <v>82</v>
      </c>
      <c r="B342" s="75" t="s">
        <v>347</v>
      </c>
      <c r="C342" s="75" t="s">
        <v>348</v>
      </c>
      <c r="D342" s="75" t="s">
        <v>349</v>
      </c>
      <c r="E342" s="349" t="s">
        <v>350</v>
      </c>
      <c r="F342" s="349"/>
      <c r="G342" s="349" t="s">
        <v>341</v>
      </c>
      <c r="H342" s="350"/>
      <c r="I342" s="57"/>
      <c r="J342" s="47" t="s">
        <v>367</v>
      </c>
      <c r="K342" s="48"/>
      <c r="L342" s="48"/>
      <c r="M342" s="49"/>
      <c r="N342" s="2"/>
      <c r="V342" s="52"/>
    </row>
    <row r="343" spans="1:22" ht="13" thickBot="1">
      <c r="A343" s="346"/>
      <c r="B343" s="10"/>
      <c r="C343" s="10"/>
      <c r="D343" s="4"/>
      <c r="E343" s="10"/>
      <c r="F343" s="10"/>
      <c r="G343" s="354"/>
      <c r="H343" s="355"/>
      <c r="I343" s="356"/>
      <c r="J343" s="45" t="s">
        <v>367</v>
      </c>
      <c r="K343" s="45"/>
      <c r="L343" s="45"/>
      <c r="M343" s="46"/>
      <c r="N343" s="2"/>
      <c r="V343" s="52">
        <f>G343</f>
        <v>0</v>
      </c>
    </row>
    <row r="344" spans="1:22" ht="21.5" thickBot="1">
      <c r="A344" s="346"/>
      <c r="B344" s="55" t="s">
        <v>357</v>
      </c>
      <c r="C344" s="55" t="s">
        <v>358</v>
      </c>
      <c r="D344" s="55" t="s">
        <v>359</v>
      </c>
      <c r="E344" s="348" t="s">
        <v>360</v>
      </c>
      <c r="F344" s="348"/>
      <c r="G344" s="357"/>
      <c r="H344" s="358"/>
      <c r="I344" s="359"/>
      <c r="J344" s="15" t="s">
        <v>385</v>
      </c>
      <c r="K344" s="16"/>
      <c r="L344" s="16"/>
      <c r="M344" s="17"/>
      <c r="N344" s="2"/>
      <c r="V344" s="52"/>
    </row>
    <row r="345" spans="1:22" ht="13" thickBot="1">
      <c r="A345" s="347"/>
      <c r="B345" s="11"/>
      <c r="C345" s="11"/>
      <c r="D345" s="12"/>
      <c r="E345" s="13" t="s">
        <v>364</v>
      </c>
      <c r="F345" s="14"/>
      <c r="G345" s="351"/>
      <c r="H345" s="352"/>
      <c r="I345" s="353"/>
      <c r="J345" s="15" t="s">
        <v>378</v>
      </c>
      <c r="K345" s="16"/>
      <c r="L345" s="16"/>
      <c r="M345" s="17"/>
      <c r="N345" s="2"/>
      <c r="V345" s="52"/>
    </row>
    <row r="346" spans="1:22" ht="22" thickTop="1" thickBot="1">
      <c r="A346" s="345">
        <f>A342+1</f>
        <v>83</v>
      </c>
      <c r="B346" s="75" t="s">
        <v>347</v>
      </c>
      <c r="C346" s="75" t="s">
        <v>348</v>
      </c>
      <c r="D346" s="75" t="s">
        <v>349</v>
      </c>
      <c r="E346" s="349" t="s">
        <v>350</v>
      </c>
      <c r="F346" s="349"/>
      <c r="G346" s="349" t="s">
        <v>341</v>
      </c>
      <c r="H346" s="350"/>
      <c r="I346" s="57"/>
      <c r="J346" s="47" t="s">
        <v>367</v>
      </c>
      <c r="K346" s="48"/>
      <c r="L346" s="48"/>
      <c r="M346" s="49"/>
      <c r="N346" s="2"/>
      <c r="V346" s="52"/>
    </row>
    <row r="347" spans="1:22" ht="13" thickBot="1">
      <c r="A347" s="346"/>
      <c r="B347" s="10"/>
      <c r="C347" s="10"/>
      <c r="D347" s="4"/>
      <c r="E347" s="10"/>
      <c r="F347" s="10"/>
      <c r="G347" s="354"/>
      <c r="H347" s="355"/>
      <c r="I347" s="356"/>
      <c r="J347" s="45" t="s">
        <v>367</v>
      </c>
      <c r="K347" s="45"/>
      <c r="L347" s="45"/>
      <c r="M347" s="46"/>
      <c r="N347" s="2"/>
      <c r="V347" s="52">
        <f>G347</f>
        <v>0</v>
      </c>
    </row>
    <row r="348" spans="1:22" ht="21.5" thickBot="1">
      <c r="A348" s="346"/>
      <c r="B348" s="55" t="s">
        <v>357</v>
      </c>
      <c r="C348" s="55" t="s">
        <v>358</v>
      </c>
      <c r="D348" s="55" t="s">
        <v>359</v>
      </c>
      <c r="E348" s="348" t="s">
        <v>360</v>
      </c>
      <c r="F348" s="348"/>
      <c r="G348" s="357"/>
      <c r="H348" s="358"/>
      <c r="I348" s="359"/>
      <c r="J348" s="15" t="s">
        <v>385</v>
      </c>
      <c r="K348" s="16"/>
      <c r="L348" s="16"/>
      <c r="M348" s="17"/>
      <c r="N348" s="2"/>
      <c r="V348" s="52"/>
    </row>
    <row r="349" spans="1:22" ht="13" thickBot="1">
      <c r="A349" s="347"/>
      <c r="B349" s="11"/>
      <c r="C349" s="11"/>
      <c r="D349" s="12"/>
      <c r="E349" s="13" t="s">
        <v>364</v>
      </c>
      <c r="F349" s="14"/>
      <c r="G349" s="351"/>
      <c r="H349" s="352"/>
      <c r="I349" s="353"/>
      <c r="J349" s="15" t="s">
        <v>378</v>
      </c>
      <c r="K349" s="16"/>
      <c r="L349" s="16"/>
      <c r="M349" s="17"/>
      <c r="N349" s="2"/>
      <c r="V349" s="52"/>
    </row>
    <row r="350" spans="1:22" ht="22" thickTop="1" thickBot="1">
      <c r="A350" s="345">
        <f>A346+1</f>
        <v>84</v>
      </c>
      <c r="B350" s="75" t="s">
        <v>347</v>
      </c>
      <c r="C350" s="75" t="s">
        <v>348</v>
      </c>
      <c r="D350" s="75" t="s">
        <v>349</v>
      </c>
      <c r="E350" s="349" t="s">
        <v>350</v>
      </c>
      <c r="F350" s="349"/>
      <c r="G350" s="349" t="s">
        <v>341</v>
      </c>
      <c r="H350" s="350"/>
      <c r="I350" s="57"/>
      <c r="J350" s="47" t="s">
        <v>367</v>
      </c>
      <c r="K350" s="48"/>
      <c r="L350" s="48"/>
      <c r="M350" s="49"/>
      <c r="N350" s="2"/>
      <c r="V350" s="52"/>
    </row>
    <row r="351" spans="1:22" ht="13" thickBot="1">
      <c r="A351" s="346"/>
      <c r="B351" s="10"/>
      <c r="C351" s="10"/>
      <c r="D351" s="4"/>
      <c r="E351" s="10"/>
      <c r="F351" s="10"/>
      <c r="G351" s="354"/>
      <c r="H351" s="355"/>
      <c r="I351" s="356"/>
      <c r="J351" s="45" t="s">
        <v>367</v>
      </c>
      <c r="K351" s="45"/>
      <c r="L351" s="45"/>
      <c r="M351" s="46"/>
      <c r="N351" s="2"/>
      <c r="V351" s="52">
        <f>G351</f>
        <v>0</v>
      </c>
    </row>
    <row r="352" spans="1:22" ht="21.5" thickBot="1">
      <c r="A352" s="346"/>
      <c r="B352" s="55" t="s">
        <v>357</v>
      </c>
      <c r="C352" s="55" t="s">
        <v>358</v>
      </c>
      <c r="D352" s="55" t="s">
        <v>359</v>
      </c>
      <c r="E352" s="348" t="s">
        <v>360</v>
      </c>
      <c r="F352" s="348"/>
      <c r="G352" s="357"/>
      <c r="H352" s="358"/>
      <c r="I352" s="359"/>
      <c r="J352" s="15" t="s">
        <v>385</v>
      </c>
      <c r="K352" s="16"/>
      <c r="L352" s="16"/>
      <c r="M352" s="17"/>
      <c r="N352" s="2"/>
      <c r="V352" s="52"/>
    </row>
    <row r="353" spans="1:22" ht="13" thickBot="1">
      <c r="A353" s="347"/>
      <c r="B353" s="11"/>
      <c r="C353" s="11"/>
      <c r="D353" s="12"/>
      <c r="E353" s="13" t="s">
        <v>364</v>
      </c>
      <c r="F353" s="14"/>
      <c r="G353" s="351"/>
      <c r="H353" s="352"/>
      <c r="I353" s="353"/>
      <c r="J353" s="15" t="s">
        <v>378</v>
      </c>
      <c r="K353" s="16"/>
      <c r="L353" s="16"/>
      <c r="M353" s="17"/>
      <c r="N353" s="2"/>
      <c r="V353" s="52"/>
    </row>
    <row r="354" spans="1:22" ht="22" thickTop="1" thickBot="1">
      <c r="A354" s="345">
        <f>A350+1</f>
        <v>85</v>
      </c>
      <c r="B354" s="75" t="s">
        <v>347</v>
      </c>
      <c r="C354" s="75" t="s">
        <v>348</v>
      </c>
      <c r="D354" s="75" t="s">
        <v>349</v>
      </c>
      <c r="E354" s="349" t="s">
        <v>350</v>
      </c>
      <c r="F354" s="349"/>
      <c r="G354" s="349" t="s">
        <v>341</v>
      </c>
      <c r="H354" s="350"/>
      <c r="I354" s="57"/>
      <c r="J354" s="47" t="s">
        <v>367</v>
      </c>
      <c r="K354" s="48"/>
      <c r="L354" s="48"/>
      <c r="M354" s="49"/>
      <c r="N354" s="2"/>
      <c r="V354" s="52"/>
    </row>
    <row r="355" spans="1:22" ht="13" thickBot="1">
      <c r="A355" s="346"/>
      <c r="B355" s="10"/>
      <c r="C355" s="10"/>
      <c r="D355" s="4"/>
      <c r="E355" s="10"/>
      <c r="F355" s="10"/>
      <c r="G355" s="354"/>
      <c r="H355" s="355"/>
      <c r="I355" s="356"/>
      <c r="J355" s="45" t="s">
        <v>367</v>
      </c>
      <c r="K355" s="45"/>
      <c r="L355" s="45"/>
      <c r="M355" s="46"/>
      <c r="N355" s="2"/>
      <c r="V355" s="52">
        <f>G355</f>
        <v>0</v>
      </c>
    </row>
    <row r="356" spans="1:22" ht="21.5" thickBot="1">
      <c r="A356" s="346"/>
      <c r="B356" s="55" t="s">
        <v>357</v>
      </c>
      <c r="C356" s="55" t="s">
        <v>358</v>
      </c>
      <c r="D356" s="55" t="s">
        <v>359</v>
      </c>
      <c r="E356" s="348" t="s">
        <v>360</v>
      </c>
      <c r="F356" s="348"/>
      <c r="G356" s="357"/>
      <c r="H356" s="358"/>
      <c r="I356" s="359"/>
      <c r="J356" s="15" t="s">
        <v>385</v>
      </c>
      <c r="K356" s="16"/>
      <c r="L356" s="16"/>
      <c r="M356" s="17"/>
      <c r="N356" s="2"/>
      <c r="V356" s="52"/>
    </row>
    <row r="357" spans="1:22" ht="13" thickBot="1">
      <c r="A357" s="347"/>
      <c r="B357" s="11"/>
      <c r="C357" s="11"/>
      <c r="D357" s="12"/>
      <c r="E357" s="13" t="s">
        <v>364</v>
      </c>
      <c r="F357" s="14"/>
      <c r="G357" s="351"/>
      <c r="H357" s="352"/>
      <c r="I357" s="353"/>
      <c r="J357" s="15" t="s">
        <v>378</v>
      </c>
      <c r="K357" s="16"/>
      <c r="L357" s="16"/>
      <c r="M357" s="17"/>
      <c r="N357" s="2"/>
      <c r="V357" s="52"/>
    </row>
    <row r="358" spans="1:22" ht="22" thickTop="1" thickBot="1">
      <c r="A358" s="345">
        <f>A354+1</f>
        <v>86</v>
      </c>
      <c r="B358" s="75" t="s">
        <v>347</v>
      </c>
      <c r="C358" s="75" t="s">
        <v>348</v>
      </c>
      <c r="D358" s="75" t="s">
        <v>349</v>
      </c>
      <c r="E358" s="349" t="s">
        <v>350</v>
      </c>
      <c r="F358" s="349"/>
      <c r="G358" s="349" t="s">
        <v>341</v>
      </c>
      <c r="H358" s="350"/>
      <c r="I358" s="57"/>
      <c r="J358" s="47" t="s">
        <v>367</v>
      </c>
      <c r="K358" s="48"/>
      <c r="L358" s="48"/>
      <c r="M358" s="49"/>
      <c r="N358" s="2"/>
      <c r="V358" s="52"/>
    </row>
    <row r="359" spans="1:22" ht="13" thickBot="1">
      <c r="A359" s="346"/>
      <c r="B359" s="10"/>
      <c r="C359" s="10"/>
      <c r="D359" s="4"/>
      <c r="E359" s="10"/>
      <c r="F359" s="10"/>
      <c r="G359" s="354"/>
      <c r="H359" s="355"/>
      <c r="I359" s="356"/>
      <c r="J359" s="45" t="s">
        <v>367</v>
      </c>
      <c r="K359" s="45"/>
      <c r="L359" s="45"/>
      <c r="M359" s="46"/>
      <c r="N359" s="2"/>
      <c r="V359" s="52">
        <f>G359</f>
        <v>0</v>
      </c>
    </row>
    <row r="360" spans="1:22" ht="21.5" thickBot="1">
      <c r="A360" s="346"/>
      <c r="B360" s="55" t="s">
        <v>357</v>
      </c>
      <c r="C360" s="55" t="s">
        <v>358</v>
      </c>
      <c r="D360" s="55" t="s">
        <v>359</v>
      </c>
      <c r="E360" s="348" t="s">
        <v>360</v>
      </c>
      <c r="F360" s="348"/>
      <c r="G360" s="357"/>
      <c r="H360" s="358"/>
      <c r="I360" s="359"/>
      <c r="J360" s="15" t="s">
        <v>385</v>
      </c>
      <c r="K360" s="16"/>
      <c r="L360" s="16"/>
      <c r="M360" s="17"/>
      <c r="N360" s="2"/>
      <c r="V360" s="52"/>
    </row>
    <row r="361" spans="1:22" ht="13" thickBot="1">
      <c r="A361" s="347"/>
      <c r="B361" s="11"/>
      <c r="C361" s="11"/>
      <c r="D361" s="12"/>
      <c r="E361" s="13" t="s">
        <v>364</v>
      </c>
      <c r="F361" s="14"/>
      <c r="G361" s="351"/>
      <c r="H361" s="352"/>
      <c r="I361" s="353"/>
      <c r="J361" s="15" t="s">
        <v>378</v>
      </c>
      <c r="K361" s="16"/>
      <c r="L361" s="16"/>
      <c r="M361" s="17"/>
      <c r="N361" s="2"/>
      <c r="V361" s="52"/>
    </row>
    <row r="362" spans="1:22" ht="22" thickTop="1" thickBot="1">
      <c r="A362" s="345">
        <f>A358+1</f>
        <v>87</v>
      </c>
      <c r="B362" s="75" t="s">
        <v>347</v>
      </c>
      <c r="C362" s="75" t="s">
        <v>348</v>
      </c>
      <c r="D362" s="75" t="s">
        <v>349</v>
      </c>
      <c r="E362" s="349" t="s">
        <v>350</v>
      </c>
      <c r="F362" s="349"/>
      <c r="G362" s="349" t="s">
        <v>341</v>
      </c>
      <c r="H362" s="350"/>
      <c r="I362" s="57"/>
      <c r="J362" s="47" t="s">
        <v>367</v>
      </c>
      <c r="K362" s="48"/>
      <c r="L362" s="48"/>
      <c r="M362" s="49"/>
      <c r="N362" s="2"/>
      <c r="V362" s="52"/>
    </row>
    <row r="363" spans="1:22" ht="13" thickBot="1">
      <c r="A363" s="346"/>
      <c r="B363" s="10"/>
      <c r="C363" s="10"/>
      <c r="D363" s="4"/>
      <c r="E363" s="10"/>
      <c r="F363" s="10"/>
      <c r="G363" s="354"/>
      <c r="H363" s="355"/>
      <c r="I363" s="356"/>
      <c r="J363" s="45" t="s">
        <v>367</v>
      </c>
      <c r="K363" s="45"/>
      <c r="L363" s="45"/>
      <c r="M363" s="46"/>
      <c r="N363" s="2"/>
      <c r="V363" s="52">
        <f>G363</f>
        <v>0</v>
      </c>
    </row>
    <row r="364" spans="1:22" ht="21.5" thickBot="1">
      <c r="A364" s="346"/>
      <c r="B364" s="55" t="s">
        <v>357</v>
      </c>
      <c r="C364" s="55" t="s">
        <v>358</v>
      </c>
      <c r="D364" s="55" t="s">
        <v>359</v>
      </c>
      <c r="E364" s="348" t="s">
        <v>360</v>
      </c>
      <c r="F364" s="348"/>
      <c r="G364" s="357"/>
      <c r="H364" s="358"/>
      <c r="I364" s="359"/>
      <c r="J364" s="15" t="s">
        <v>385</v>
      </c>
      <c r="K364" s="16"/>
      <c r="L364" s="16"/>
      <c r="M364" s="17"/>
      <c r="N364" s="2"/>
      <c r="V364" s="52"/>
    </row>
    <row r="365" spans="1:22" ht="13" thickBot="1">
      <c r="A365" s="347"/>
      <c r="B365" s="11"/>
      <c r="C365" s="11"/>
      <c r="D365" s="12"/>
      <c r="E365" s="13" t="s">
        <v>364</v>
      </c>
      <c r="F365" s="14"/>
      <c r="G365" s="351"/>
      <c r="H365" s="352"/>
      <c r="I365" s="353"/>
      <c r="J365" s="15" t="s">
        <v>378</v>
      </c>
      <c r="K365" s="16"/>
      <c r="L365" s="16"/>
      <c r="M365" s="17"/>
      <c r="N365" s="2"/>
      <c r="V365" s="52"/>
    </row>
    <row r="366" spans="1:22" ht="22" thickTop="1" thickBot="1">
      <c r="A366" s="345">
        <f>A362+1</f>
        <v>88</v>
      </c>
      <c r="B366" s="75" t="s">
        <v>347</v>
      </c>
      <c r="C366" s="75" t="s">
        <v>348</v>
      </c>
      <c r="D366" s="75" t="s">
        <v>349</v>
      </c>
      <c r="E366" s="349" t="s">
        <v>350</v>
      </c>
      <c r="F366" s="349"/>
      <c r="G366" s="349" t="s">
        <v>341</v>
      </c>
      <c r="H366" s="350"/>
      <c r="I366" s="57"/>
      <c r="J366" s="47" t="s">
        <v>367</v>
      </c>
      <c r="K366" s="48"/>
      <c r="L366" s="48"/>
      <c r="M366" s="49"/>
      <c r="N366" s="2"/>
      <c r="V366" s="52"/>
    </row>
    <row r="367" spans="1:22" ht="13" thickBot="1">
      <c r="A367" s="346"/>
      <c r="B367" s="10"/>
      <c r="C367" s="10"/>
      <c r="D367" s="4"/>
      <c r="E367" s="10"/>
      <c r="F367" s="10"/>
      <c r="G367" s="354"/>
      <c r="H367" s="355"/>
      <c r="I367" s="356"/>
      <c r="J367" s="45" t="s">
        <v>367</v>
      </c>
      <c r="K367" s="45"/>
      <c r="L367" s="45"/>
      <c r="M367" s="46"/>
      <c r="N367" s="2"/>
      <c r="V367" s="52">
        <f>G367</f>
        <v>0</v>
      </c>
    </row>
    <row r="368" spans="1:22" ht="21.5" thickBot="1">
      <c r="A368" s="346"/>
      <c r="B368" s="55" t="s">
        <v>357</v>
      </c>
      <c r="C368" s="55" t="s">
        <v>358</v>
      </c>
      <c r="D368" s="55" t="s">
        <v>359</v>
      </c>
      <c r="E368" s="348" t="s">
        <v>360</v>
      </c>
      <c r="F368" s="348"/>
      <c r="G368" s="357"/>
      <c r="H368" s="358"/>
      <c r="I368" s="359"/>
      <c r="J368" s="15" t="s">
        <v>385</v>
      </c>
      <c r="K368" s="16"/>
      <c r="L368" s="16"/>
      <c r="M368" s="17"/>
      <c r="N368" s="2"/>
      <c r="V368" s="52"/>
    </row>
    <row r="369" spans="1:22" ht="13" thickBot="1">
      <c r="A369" s="347"/>
      <c r="B369" s="11"/>
      <c r="C369" s="11"/>
      <c r="D369" s="12"/>
      <c r="E369" s="13" t="s">
        <v>364</v>
      </c>
      <c r="F369" s="14"/>
      <c r="G369" s="351"/>
      <c r="H369" s="352"/>
      <c r="I369" s="353"/>
      <c r="J369" s="15" t="s">
        <v>378</v>
      </c>
      <c r="K369" s="16"/>
      <c r="L369" s="16"/>
      <c r="M369" s="17"/>
      <c r="N369" s="2"/>
      <c r="V369" s="52"/>
    </row>
    <row r="370" spans="1:22" ht="22" thickTop="1" thickBot="1">
      <c r="A370" s="345">
        <f>A366+1</f>
        <v>89</v>
      </c>
      <c r="B370" s="75" t="s">
        <v>347</v>
      </c>
      <c r="C370" s="75" t="s">
        <v>348</v>
      </c>
      <c r="D370" s="75" t="s">
        <v>349</v>
      </c>
      <c r="E370" s="349" t="s">
        <v>350</v>
      </c>
      <c r="F370" s="349"/>
      <c r="G370" s="349" t="s">
        <v>341</v>
      </c>
      <c r="H370" s="350"/>
      <c r="I370" s="57"/>
      <c r="J370" s="47" t="s">
        <v>367</v>
      </c>
      <c r="K370" s="48"/>
      <c r="L370" s="48"/>
      <c r="M370" s="49"/>
      <c r="N370" s="2"/>
      <c r="V370" s="52"/>
    </row>
    <row r="371" spans="1:22" ht="13" thickBot="1">
      <c r="A371" s="346"/>
      <c r="B371" s="10"/>
      <c r="C371" s="10"/>
      <c r="D371" s="4"/>
      <c r="E371" s="10"/>
      <c r="F371" s="10"/>
      <c r="G371" s="354"/>
      <c r="H371" s="355"/>
      <c r="I371" s="356"/>
      <c r="J371" s="45" t="s">
        <v>367</v>
      </c>
      <c r="K371" s="45"/>
      <c r="L371" s="45"/>
      <c r="M371" s="46"/>
      <c r="N371" s="2"/>
      <c r="V371" s="52">
        <f>G371</f>
        <v>0</v>
      </c>
    </row>
    <row r="372" spans="1:22" ht="21.5" thickBot="1">
      <c r="A372" s="346"/>
      <c r="B372" s="55" t="s">
        <v>357</v>
      </c>
      <c r="C372" s="55" t="s">
        <v>358</v>
      </c>
      <c r="D372" s="55" t="s">
        <v>359</v>
      </c>
      <c r="E372" s="348" t="s">
        <v>360</v>
      </c>
      <c r="F372" s="348"/>
      <c r="G372" s="357"/>
      <c r="H372" s="358"/>
      <c r="I372" s="359"/>
      <c r="J372" s="15" t="s">
        <v>385</v>
      </c>
      <c r="K372" s="16"/>
      <c r="L372" s="16"/>
      <c r="M372" s="17"/>
      <c r="N372" s="2"/>
      <c r="V372" s="52"/>
    </row>
    <row r="373" spans="1:22" ht="13" thickBot="1">
      <c r="A373" s="347"/>
      <c r="B373" s="11"/>
      <c r="C373" s="11"/>
      <c r="D373" s="12"/>
      <c r="E373" s="13" t="s">
        <v>364</v>
      </c>
      <c r="F373" s="14"/>
      <c r="G373" s="351"/>
      <c r="H373" s="352"/>
      <c r="I373" s="353"/>
      <c r="J373" s="15" t="s">
        <v>378</v>
      </c>
      <c r="K373" s="16"/>
      <c r="L373" s="16"/>
      <c r="M373" s="17"/>
      <c r="N373" s="2"/>
      <c r="V373" s="52"/>
    </row>
    <row r="374" spans="1:22" ht="22" thickTop="1" thickBot="1">
      <c r="A374" s="345">
        <f>A370+1</f>
        <v>90</v>
      </c>
      <c r="B374" s="75" t="s">
        <v>347</v>
      </c>
      <c r="C374" s="75" t="s">
        <v>348</v>
      </c>
      <c r="D374" s="75" t="s">
        <v>349</v>
      </c>
      <c r="E374" s="349" t="s">
        <v>350</v>
      </c>
      <c r="F374" s="349"/>
      <c r="G374" s="349" t="s">
        <v>341</v>
      </c>
      <c r="H374" s="350"/>
      <c r="I374" s="57"/>
      <c r="J374" s="47" t="s">
        <v>367</v>
      </c>
      <c r="K374" s="48"/>
      <c r="L374" s="48"/>
      <c r="M374" s="49"/>
      <c r="N374" s="2"/>
      <c r="V374" s="52"/>
    </row>
    <row r="375" spans="1:22" ht="13" thickBot="1">
      <c r="A375" s="346"/>
      <c r="B375" s="10"/>
      <c r="C375" s="10"/>
      <c r="D375" s="4"/>
      <c r="E375" s="10"/>
      <c r="F375" s="10"/>
      <c r="G375" s="354"/>
      <c r="H375" s="355"/>
      <c r="I375" s="356"/>
      <c r="J375" s="45" t="s">
        <v>367</v>
      </c>
      <c r="K375" s="45"/>
      <c r="L375" s="45"/>
      <c r="M375" s="46"/>
      <c r="N375" s="2"/>
      <c r="V375" s="52">
        <f>G375</f>
        <v>0</v>
      </c>
    </row>
    <row r="376" spans="1:22" ht="21.5" thickBot="1">
      <c r="A376" s="346"/>
      <c r="B376" s="55" t="s">
        <v>357</v>
      </c>
      <c r="C376" s="55" t="s">
        <v>358</v>
      </c>
      <c r="D376" s="55" t="s">
        <v>359</v>
      </c>
      <c r="E376" s="348" t="s">
        <v>360</v>
      </c>
      <c r="F376" s="348"/>
      <c r="G376" s="357"/>
      <c r="H376" s="358"/>
      <c r="I376" s="359"/>
      <c r="J376" s="15" t="s">
        <v>385</v>
      </c>
      <c r="K376" s="16"/>
      <c r="L376" s="16"/>
      <c r="M376" s="17"/>
      <c r="N376" s="2"/>
      <c r="V376" s="52"/>
    </row>
    <row r="377" spans="1:22" ht="13" thickBot="1">
      <c r="A377" s="347"/>
      <c r="B377" s="11"/>
      <c r="C377" s="11"/>
      <c r="D377" s="12"/>
      <c r="E377" s="13" t="s">
        <v>364</v>
      </c>
      <c r="F377" s="14"/>
      <c r="G377" s="351"/>
      <c r="H377" s="352"/>
      <c r="I377" s="353"/>
      <c r="J377" s="15" t="s">
        <v>378</v>
      </c>
      <c r="K377" s="16"/>
      <c r="L377" s="16"/>
      <c r="M377" s="17"/>
      <c r="N377" s="2"/>
      <c r="V377" s="52"/>
    </row>
    <row r="378" spans="1:22" ht="22" thickTop="1" thickBot="1">
      <c r="A378" s="345">
        <f>A374+1</f>
        <v>91</v>
      </c>
      <c r="B378" s="75" t="s">
        <v>347</v>
      </c>
      <c r="C378" s="75" t="s">
        <v>348</v>
      </c>
      <c r="D378" s="75" t="s">
        <v>349</v>
      </c>
      <c r="E378" s="349" t="s">
        <v>350</v>
      </c>
      <c r="F378" s="349"/>
      <c r="G378" s="349" t="s">
        <v>341</v>
      </c>
      <c r="H378" s="350"/>
      <c r="I378" s="57"/>
      <c r="J378" s="47" t="s">
        <v>367</v>
      </c>
      <c r="K378" s="48"/>
      <c r="L378" s="48"/>
      <c r="M378" s="49"/>
      <c r="N378" s="2"/>
      <c r="V378" s="52"/>
    </row>
    <row r="379" spans="1:22" ht="13" thickBot="1">
      <c r="A379" s="346"/>
      <c r="B379" s="10"/>
      <c r="C379" s="10"/>
      <c r="D379" s="4"/>
      <c r="E379" s="10"/>
      <c r="F379" s="10"/>
      <c r="G379" s="354"/>
      <c r="H379" s="355"/>
      <c r="I379" s="356"/>
      <c r="J379" s="45" t="s">
        <v>367</v>
      </c>
      <c r="K379" s="45"/>
      <c r="L379" s="45"/>
      <c r="M379" s="46"/>
      <c r="N379" s="2"/>
      <c r="V379" s="52">
        <f>G379</f>
        <v>0</v>
      </c>
    </row>
    <row r="380" spans="1:22" ht="21.5" thickBot="1">
      <c r="A380" s="346"/>
      <c r="B380" s="55" t="s">
        <v>357</v>
      </c>
      <c r="C380" s="55" t="s">
        <v>358</v>
      </c>
      <c r="D380" s="55" t="s">
        <v>359</v>
      </c>
      <c r="E380" s="348" t="s">
        <v>360</v>
      </c>
      <c r="F380" s="348"/>
      <c r="G380" s="357"/>
      <c r="H380" s="358"/>
      <c r="I380" s="359"/>
      <c r="J380" s="15" t="s">
        <v>385</v>
      </c>
      <c r="K380" s="16"/>
      <c r="L380" s="16"/>
      <c r="M380" s="17"/>
      <c r="N380" s="2"/>
      <c r="V380" s="52"/>
    </row>
    <row r="381" spans="1:22" ht="13" thickBot="1">
      <c r="A381" s="347"/>
      <c r="B381" s="11"/>
      <c r="C381" s="11"/>
      <c r="D381" s="12"/>
      <c r="E381" s="13" t="s">
        <v>364</v>
      </c>
      <c r="F381" s="14"/>
      <c r="G381" s="351"/>
      <c r="H381" s="352"/>
      <c r="I381" s="353"/>
      <c r="J381" s="15" t="s">
        <v>378</v>
      </c>
      <c r="K381" s="16"/>
      <c r="L381" s="16"/>
      <c r="M381" s="17"/>
      <c r="N381" s="2"/>
      <c r="V381" s="52"/>
    </row>
    <row r="382" spans="1:22" ht="22" thickTop="1" thickBot="1">
      <c r="A382" s="345">
        <f>A378+1</f>
        <v>92</v>
      </c>
      <c r="B382" s="75" t="s">
        <v>347</v>
      </c>
      <c r="C382" s="75" t="s">
        <v>348</v>
      </c>
      <c r="D382" s="75" t="s">
        <v>349</v>
      </c>
      <c r="E382" s="349" t="s">
        <v>350</v>
      </c>
      <c r="F382" s="349"/>
      <c r="G382" s="349" t="s">
        <v>341</v>
      </c>
      <c r="H382" s="350"/>
      <c r="I382" s="57"/>
      <c r="J382" s="47" t="s">
        <v>367</v>
      </c>
      <c r="K382" s="48"/>
      <c r="L382" s="48"/>
      <c r="M382" s="49"/>
      <c r="N382" s="2"/>
      <c r="V382" s="52"/>
    </row>
    <row r="383" spans="1:22" ht="13" thickBot="1">
      <c r="A383" s="346"/>
      <c r="B383" s="10"/>
      <c r="C383" s="10"/>
      <c r="D383" s="4"/>
      <c r="E383" s="10"/>
      <c r="F383" s="10"/>
      <c r="G383" s="354"/>
      <c r="H383" s="355"/>
      <c r="I383" s="356"/>
      <c r="J383" s="45" t="s">
        <v>367</v>
      </c>
      <c r="K383" s="45"/>
      <c r="L383" s="45"/>
      <c r="M383" s="46"/>
      <c r="N383" s="2"/>
      <c r="V383" s="52">
        <f>G383</f>
        <v>0</v>
      </c>
    </row>
    <row r="384" spans="1:22" ht="21.5" thickBot="1">
      <c r="A384" s="346"/>
      <c r="B384" s="55" t="s">
        <v>357</v>
      </c>
      <c r="C384" s="55" t="s">
        <v>358</v>
      </c>
      <c r="D384" s="55" t="s">
        <v>359</v>
      </c>
      <c r="E384" s="348" t="s">
        <v>360</v>
      </c>
      <c r="F384" s="348"/>
      <c r="G384" s="357"/>
      <c r="H384" s="358"/>
      <c r="I384" s="359"/>
      <c r="J384" s="15" t="s">
        <v>385</v>
      </c>
      <c r="K384" s="16"/>
      <c r="L384" s="16"/>
      <c r="M384" s="17"/>
      <c r="N384" s="2"/>
      <c r="V384" s="52"/>
    </row>
    <row r="385" spans="1:22" ht="13" thickBot="1">
      <c r="A385" s="347"/>
      <c r="B385" s="11"/>
      <c r="C385" s="11"/>
      <c r="D385" s="12"/>
      <c r="E385" s="13" t="s">
        <v>364</v>
      </c>
      <c r="F385" s="14"/>
      <c r="G385" s="351"/>
      <c r="H385" s="352"/>
      <c r="I385" s="353"/>
      <c r="J385" s="15" t="s">
        <v>378</v>
      </c>
      <c r="K385" s="16"/>
      <c r="L385" s="16"/>
      <c r="M385" s="17"/>
      <c r="N385" s="2"/>
      <c r="V385" s="52"/>
    </row>
    <row r="386" spans="1:22" ht="22" thickTop="1" thickBot="1">
      <c r="A386" s="345">
        <f>A382+1</f>
        <v>93</v>
      </c>
      <c r="B386" s="75" t="s">
        <v>347</v>
      </c>
      <c r="C386" s="75" t="s">
        <v>348</v>
      </c>
      <c r="D386" s="75" t="s">
        <v>349</v>
      </c>
      <c r="E386" s="349" t="s">
        <v>350</v>
      </c>
      <c r="F386" s="349"/>
      <c r="G386" s="349" t="s">
        <v>341</v>
      </c>
      <c r="H386" s="350"/>
      <c r="I386" s="57"/>
      <c r="J386" s="47" t="s">
        <v>367</v>
      </c>
      <c r="K386" s="48"/>
      <c r="L386" s="48"/>
      <c r="M386" s="49"/>
      <c r="N386" s="2"/>
      <c r="V386" s="52"/>
    </row>
    <row r="387" spans="1:22" ht="13" thickBot="1">
      <c r="A387" s="346"/>
      <c r="B387" s="10"/>
      <c r="C387" s="10"/>
      <c r="D387" s="4"/>
      <c r="E387" s="10"/>
      <c r="F387" s="10"/>
      <c r="G387" s="354"/>
      <c r="H387" s="355"/>
      <c r="I387" s="356"/>
      <c r="J387" s="45" t="s">
        <v>367</v>
      </c>
      <c r="K387" s="45"/>
      <c r="L387" s="45"/>
      <c r="M387" s="46"/>
      <c r="N387" s="2"/>
      <c r="V387" s="52">
        <f>G387</f>
        <v>0</v>
      </c>
    </row>
    <row r="388" spans="1:22" ht="21.5" thickBot="1">
      <c r="A388" s="346"/>
      <c r="B388" s="55" t="s">
        <v>357</v>
      </c>
      <c r="C388" s="55" t="s">
        <v>358</v>
      </c>
      <c r="D388" s="55" t="s">
        <v>359</v>
      </c>
      <c r="E388" s="348" t="s">
        <v>360</v>
      </c>
      <c r="F388" s="348"/>
      <c r="G388" s="357"/>
      <c r="H388" s="358"/>
      <c r="I388" s="359"/>
      <c r="J388" s="15" t="s">
        <v>385</v>
      </c>
      <c r="K388" s="16"/>
      <c r="L388" s="16"/>
      <c r="M388" s="17"/>
      <c r="N388" s="2"/>
      <c r="V388" s="52"/>
    </row>
    <row r="389" spans="1:22" ht="13" thickBot="1">
      <c r="A389" s="347"/>
      <c r="B389" s="11"/>
      <c r="C389" s="11"/>
      <c r="D389" s="12"/>
      <c r="E389" s="13" t="s">
        <v>364</v>
      </c>
      <c r="F389" s="14"/>
      <c r="G389" s="351"/>
      <c r="H389" s="352"/>
      <c r="I389" s="353"/>
      <c r="J389" s="15" t="s">
        <v>378</v>
      </c>
      <c r="K389" s="16"/>
      <c r="L389" s="16"/>
      <c r="M389" s="17"/>
      <c r="N389" s="2"/>
      <c r="V389" s="52"/>
    </row>
    <row r="390" spans="1:22" ht="22" thickTop="1" thickBot="1">
      <c r="A390" s="345">
        <f>A386+1</f>
        <v>94</v>
      </c>
      <c r="B390" s="75" t="s">
        <v>347</v>
      </c>
      <c r="C390" s="75" t="s">
        <v>348</v>
      </c>
      <c r="D390" s="75" t="s">
        <v>349</v>
      </c>
      <c r="E390" s="349" t="s">
        <v>350</v>
      </c>
      <c r="F390" s="349"/>
      <c r="G390" s="349" t="s">
        <v>341</v>
      </c>
      <c r="H390" s="350"/>
      <c r="I390" s="57"/>
      <c r="J390" s="47" t="s">
        <v>367</v>
      </c>
      <c r="K390" s="48"/>
      <c r="L390" s="48"/>
      <c r="M390" s="49"/>
      <c r="N390" s="2"/>
      <c r="V390" s="52"/>
    </row>
    <row r="391" spans="1:22" ht="13" thickBot="1">
      <c r="A391" s="346"/>
      <c r="B391" s="10"/>
      <c r="C391" s="10"/>
      <c r="D391" s="4"/>
      <c r="E391" s="10"/>
      <c r="F391" s="10"/>
      <c r="G391" s="354"/>
      <c r="H391" s="355"/>
      <c r="I391" s="356"/>
      <c r="J391" s="45" t="s">
        <v>367</v>
      </c>
      <c r="K391" s="45"/>
      <c r="L391" s="45"/>
      <c r="M391" s="46"/>
      <c r="N391" s="2"/>
      <c r="V391" s="52">
        <f>G391</f>
        <v>0</v>
      </c>
    </row>
    <row r="392" spans="1:22" ht="21.5" thickBot="1">
      <c r="A392" s="346"/>
      <c r="B392" s="55" t="s">
        <v>357</v>
      </c>
      <c r="C392" s="55" t="s">
        <v>358</v>
      </c>
      <c r="D392" s="55" t="s">
        <v>359</v>
      </c>
      <c r="E392" s="348" t="s">
        <v>360</v>
      </c>
      <c r="F392" s="348"/>
      <c r="G392" s="357"/>
      <c r="H392" s="358"/>
      <c r="I392" s="359"/>
      <c r="J392" s="15" t="s">
        <v>385</v>
      </c>
      <c r="K392" s="16"/>
      <c r="L392" s="16"/>
      <c r="M392" s="17"/>
      <c r="N392" s="2"/>
      <c r="V392" s="52"/>
    </row>
    <row r="393" spans="1:22" ht="13" thickBot="1">
      <c r="A393" s="347"/>
      <c r="B393" s="11"/>
      <c r="C393" s="11"/>
      <c r="D393" s="12"/>
      <c r="E393" s="13" t="s">
        <v>364</v>
      </c>
      <c r="F393" s="14"/>
      <c r="G393" s="351"/>
      <c r="H393" s="352"/>
      <c r="I393" s="353"/>
      <c r="J393" s="15" t="s">
        <v>378</v>
      </c>
      <c r="K393" s="16"/>
      <c r="L393" s="16"/>
      <c r="M393" s="17"/>
      <c r="N393" s="2"/>
      <c r="V393" s="52"/>
    </row>
    <row r="394" spans="1:22" ht="22" thickTop="1" thickBot="1">
      <c r="A394" s="345">
        <f>A390+1</f>
        <v>95</v>
      </c>
      <c r="B394" s="75" t="s">
        <v>347</v>
      </c>
      <c r="C394" s="75" t="s">
        <v>348</v>
      </c>
      <c r="D394" s="75" t="s">
        <v>349</v>
      </c>
      <c r="E394" s="349" t="s">
        <v>350</v>
      </c>
      <c r="F394" s="349"/>
      <c r="G394" s="349" t="s">
        <v>341</v>
      </c>
      <c r="H394" s="350"/>
      <c r="I394" s="57"/>
      <c r="J394" s="47" t="s">
        <v>367</v>
      </c>
      <c r="K394" s="48"/>
      <c r="L394" s="48"/>
      <c r="M394" s="49"/>
      <c r="N394" s="2"/>
      <c r="V394" s="52"/>
    </row>
    <row r="395" spans="1:22" ht="13" thickBot="1">
      <c r="A395" s="346"/>
      <c r="B395" s="10"/>
      <c r="C395" s="10"/>
      <c r="D395" s="4"/>
      <c r="E395" s="10"/>
      <c r="F395" s="10"/>
      <c r="G395" s="354"/>
      <c r="H395" s="355"/>
      <c r="I395" s="356"/>
      <c r="J395" s="45" t="s">
        <v>367</v>
      </c>
      <c r="K395" s="45"/>
      <c r="L395" s="45"/>
      <c r="M395" s="46"/>
      <c r="N395" s="2"/>
      <c r="V395" s="52">
        <f>G395</f>
        <v>0</v>
      </c>
    </row>
    <row r="396" spans="1:22" ht="21.5" thickBot="1">
      <c r="A396" s="346"/>
      <c r="B396" s="55" t="s">
        <v>357</v>
      </c>
      <c r="C396" s="55" t="s">
        <v>358</v>
      </c>
      <c r="D396" s="55" t="s">
        <v>359</v>
      </c>
      <c r="E396" s="348" t="s">
        <v>360</v>
      </c>
      <c r="F396" s="348"/>
      <c r="G396" s="357"/>
      <c r="H396" s="358"/>
      <c r="I396" s="359"/>
      <c r="J396" s="15" t="s">
        <v>385</v>
      </c>
      <c r="K396" s="16"/>
      <c r="L396" s="16"/>
      <c r="M396" s="17"/>
      <c r="N396" s="2"/>
      <c r="V396" s="52"/>
    </row>
    <row r="397" spans="1:22" ht="13" thickBot="1">
      <c r="A397" s="347"/>
      <c r="B397" s="11"/>
      <c r="C397" s="11"/>
      <c r="D397" s="12"/>
      <c r="E397" s="13" t="s">
        <v>364</v>
      </c>
      <c r="F397" s="14"/>
      <c r="G397" s="351"/>
      <c r="H397" s="352"/>
      <c r="I397" s="353"/>
      <c r="J397" s="15" t="s">
        <v>378</v>
      </c>
      <c r="K397" s="16"/>
      <c r="L397" s="16"/>
      <c r="M397" s="17"/>
      <c r="N397" s="2"/>
      <c r="V397" s="52"/>
    </row>
    <row r="398" spans="1:22" ht="22" thickTop="1" thickBot="1">
      <c r="A398" s="345">
        <f>A394+1</f>
        <v>96</v>
      </c>
      <c r="B398" s="75" t="s">
        <v>347</v>
      </c>
      <c r="C398" s="75" t="s">
        <v>348</v>
      </c>
      <c r="D398" s="75" t="s">
        <v>349</v>
      </c>
      <c r="E398" s="349" t="s">
        <v>350</v>
      </c>
      <c r="F398" s="349"/>
      <c r="G398" s="349" t="s">
        <v>341</v>
      </c>
      <c r="H398" s="350"/>
      <c r="I398" s="57"/>
      <c r="J398" s="47" t="s">
        <v>367</v>
      </c>
      <c r="K398" s="48"/>
      <c r="L398" s="48"/>
      <c r="M398" s="49"/>
      <c r="N398" s="2"/>
      <c r="V398" s="52"/>
    </row>
    <row r="399" spans="1:22" ht="13" thickBot="1">
      <c r="A399" s="346"/>
      <c r="B399" s="10"/>
      <c r="C399" s="10"/>
      <c r="D399" s="4"/>
      <c r="E399" s="10"/>
      <c r="F399" s="10"/>
      <c r="G399" s="354"/>
      <c r="H399" s="355"/>
      <c r="I399" s="356"/>
      <c r="J399" s="45" t="s">
        <v>367</v>
      </c>
      <c r="K399" s="45"/>
      <c r="L399" s="45"/>
      <c r="M399" s="46"/>
      <c r="N399" s="2"/>
      <c r="V399" s="52">
        <f>G399</f>
        <v>0</v>
      </c>
    </row>
    <row r="400" spans="1:22" ht="21.5" thickBot="1">
      <c r="A400" s="346"/>
      <c r="B400" s="55" t="s">
        <v>357</v>
      </c>
      <c r="C400" s="55" t="s">
        <v>358</v>
      </c>
      <c r="D400" s="55" t="s">
        <v>359</v>
      </c>
      <c r="E400" s="348" t="s">
        <v>360</v>
      </c>
      <c r="F400" s="348"/>
      <c r="G400" s="357"/>
      <c r="H400" s="358"/>
      <c r="I400" s="359"/>
      <c r="J400" s="15" t="s">
        <v>385</v>
      </c>
      <c r="K400" s="16"/>
      <c r="L400" s="16"/>
      <c r="M400" s="17"/>
      <c r="N400" s="2"/>
      <c r="V400" s="52"/>
    </row>
    <row r="401" spans="1:22" ht="13" thickBot="1">
      <c r="A401" s="347"/>
      <c r="B401" s="11"/>
      <c r="C401" s="11"/>
      <c r="D401" s="12"/>
      <c r="E401" s="13" t="s">
        <v>364</v>
      </c>
      <c r="F401" s="14"/>
      <c r="G401" s="351"/>
      <c r="H401" s="352"/>
      <c r="I401" s="353"/>
      <c r="J401" s="15" t="s">
        <v>378</v>
      </c>
      <c r="K401" s="16"/>
      <c r="L401" s="16"/>
      <c r="M401" s="17"/>
      <c r="N401" s="2"/>
      <c r="V401" s="52"/>
    </row>
    <row r="402" spans="1:22" ht="22" thickTop="1" thickBot="1">
      <c r="A402" s="345">
        <f>A398+1</f>
        <v>97</v>
      </c>
      <c r="B402" s="75" t="s">
        <v>347</v>
      </c>
      <c r="C402" s="75" t="s">
        <v>348</v>
      </c>
      <c r="D402" s="75" t="s">
        <v>349</v>
      </c>
      <c r="E402" s="349" t="s">
        <v>350</v>
      </c>
      <c r="F402" s="349"/>
      <c r="G402" s="349" t="s">
        <v>341</v>
      </c>
      <c r="H402" s="350"/>
      <c r="I402" s="57"/>
      <c r="J402" s="47" t="s">
        <v>367</v>
      </c>
      <c r="K402" s="48"/>
      <c r="L402" s="48"/>
      <c r="M402" s="49"/>
      <c r="N402" s="2"/>
      <c r="V402" s="52"/>
    </row>
    <row r="403" spans="1:22" ht="13" thickBot="1">
      <c r="A403" s="346"/>
      <c r="B403" s="10"/>
      <c r="C403" s="10"/>
      <c r="D403" s="4"/>
      <c r="E403" s="10"/>
      <c r="F403" s="10"/>
      <c r="G403" s="354"/>
      <c r="H403" s="355"/>
      <c r="I403" s="356"/>
      <c r="J403" s="45" t="s">
        <v>367</v>
      </c>
      <c r="K403" s="45"/>
      <c r="L403" s="45"/>
      <c r="M403" s="46"/>
      <c r="N403" s="2"/>
      <c r="V403" s="52">
        <f>G403</f>
        <v>0</v>
      </c>
    </row>
    <row r="404" spans="1:22" ht="21.5" thickBot="1">
      <c r="A404" s="346"/>
      <c r="B404" s="55" t="s">
        <v>357</v>
      </c>
      <c r="C404" s="55" t="s">
        <v>358</v>
      </c>
      <c r="D404" s="55" t="s">
        <v>359</v>
      </c>
      <c r="E404" s="348" t="s">
        <v>360</v>
      </c>
      <c r="F404" s="348"/>
      <c r="G404" s="357"/>
      <c r="H404" s="358"/>
      <c r="I404" s="359"/>
      <c r="J404" s="15" t="s">
        <v>385</v>
      </c>
      <c r="K404" s="16"/>
      <c r="L404" s="16"/>
      <c r="M404" s="17"/>
      <c r="N404" s="2"/>
      <c r="V404" s="52"/>
    </row>
    <row r="405" spans="1:22" ht="13" thickBot="1">
      <c r="A405" s="347"/>
      <c r="B405" s="11"/>
      <c r="C405" s="11"/>
      <c r="D405" s="12"/>
      <c r="E405" s="13" t="s">
        <v>364</v>
      </c>
      <c r="F405" s="14"/>
      <c r="G405" s="351"/>
      <c r="H405" s="352"/>
      <c r="I405" s="353"/>
      <c r="J405" s="15" t="s">
        <v>378</v>
      </c>
      <c r="K405" s="16"/>
      <c r="L405" s="16"/>
      <c r="M405" s="17"/>
      <c r="N405" s="2"/>
      <c r="V405" s="52"/>
    </row>
    <row r="406" spans="1:22" ht="22" thickTop="1" thickBot="1">
      <c r="A406" s="345">
        <f>A402+1</f>
        <v>98</v>
      </c>
      <c r="B406" s="75" t="s">
        <v>347</v>
      </c>
      <c r="C406" s="75" t="s">
        <v>348</v>
      </c>
      <c r="D406" s="75" t="s">
        <v>349</v>
      </c>
      <c r="E406" s="349" t="s">
        <v>350</v>
      </c>
      <c r="F406" s="349"/>
      <c r="G406" s="349" t="s">
        <v>341</v>
      </c>
      <c r="H406" s="350"/>
      <c r="I406" s="57"/>
      <c r="J406" s="47" t="s">
        <v>367</v>
      </c>
      <c r="K406" s="48"/>
      <c r="L406" s="48"/>
      <c r="M406" s="49"/>
      <c r="N406" s="2"/>
      <c r="V406" s="52"/>
    </row>
    <row r="407" spans="1:22" ht="13" thickBot="1">
      <c r="A407" s="346"/>
      <c r="B407" s="10"/>
      <c r="C407" s="10"/>
      <c r="D407" s="4"/>
      <c r="E407" s="10"/>
      <c r="F407" s="10"/>
      <c r="G407" s="354"/>
      <c r="H407" s="355"/>
      <c r="I407" s="356"/>
      <c r="J407" s="45" t="s">
        <v>367</v>
      </c>
      <c r="K407" s="45"/>
      <c r="L407" s="45"/>
      <c r="M407" s="46"/>
      <c r="N407" s="2"/>
      <c r="V407" s="52">
        <f>G407</f>
        <v>0</v>
      </c>
    </row>
    <row r="408" spans="1:22" ht="21.5" thickBot="1">
      <c r="A408" s="346"/>
      <c r="B408" s="55" t="s">
        <v>357</v>
      </c>
      <c r="C408" s="55" t="s">
        <v>358</v>
      </c>
      <c r="D408" s="55" t="s">
        <v>359</v>
      </c>
      <c r="E408" s="348" t="s">
        <v>360</v>
      </c>
      <c r="F408" s="348"/>
      <c r="G408" s="357"/>
      <c r="H408" s="358"/>
      <c r="I408" s="359"/>
      <c r="J408" s="15" t="s">
        <v>385</v>
      </c>
      <c r="K408" s="16"/>
      <c r="L408" s="16"/>
      <c r="M408" s="17"/>
      <c r="N408" s="2"/>
      <c r="V408" s="52"/>
    </row>
    <row r="409" spans="1:22" ht="13" thickBot="1">
      <c r="A409" s="347"/>
      <c r="B409" s="11"/>
      <c r="C409" s="11"/>
      <c r="D409" s="12"/>
      <c r="E409" s="13" t="s">
        <v>364</v>
      </c>
      <c r="F409" s="14"/>
      <c r="G409" s="351"/>
      <c r="H409" s="352"/>
      <c r="I409" s="353"/>
      <c r="J409" s="15" t="s">
        <v>378</v>
      </c>
      <c r="K409" s="16"/>
      <c r="L409" s="16"/>
      <c r="M409" s="17"/>
      <c r="N409" s="2"/>
      <c r="V409" s="52"/>
    </row>
    <row r="410" spans="1:22" ht="22" thickTop="1" thickBot="1">
      <c r="A410" s="345">
        <f>A406+1</f>
        <v>99</v>
      </c>
      <c r="B410" s="75" t="s">
        <v>347</v>
      </c>
      <c r="C410" s="75" t="s">
        <v>348</v>
      </c>
      <c r="D410" s="75" t="s">
        <v>349</v>
      </c>
      <c r="E410" s="349" t="s">
        <v>350</v>
      </c>
      <c r="F410" s="349"/>
      <c r="G410" s="349" t="s">
        <v>341</v>
      </c>
      <c r="H410" s="350"/>
      <c r="I410" s="57"/>
      <c r="J410" s="47" t="s">
        <v>367</v>
      </c>
      <c r="K410" s="48"/>
      <c r="L410" s="48"/>
      <c r="M410" s="49"/>
      <c r="N410" s="2"/>
      <c r="V410" s="52"/>
    </row>
    <row r="411" spans="1:22" ht="13" thickBot="1">
      <c r="A411" s="346"/>
      <c r="B411" s="10"/>
      <c r="C411" s="10"/>
      <c r="D411" s="4"/>
      <c r="E411" s="10"/>
      <c r="F411" s="10"/>
      <c r="G411" s="354"/>
      <c r="H411" s="355"/>
      <c r="I411" s="356"/>
      <c r="J411" s="45" t="s">
        <v>367</v>
      </c>
      <c r="K411" s="45"/>
      <c r="L411" s="45"/>
      <c r="M411" s="46"/>
      <c r="N411" s="2"/>
      <c r="V411" s="52">
        <f>G411</f>
        <v>0</v>
      </c>
    </row>
    <row r="412" spans="1:22" ht="21.5" thickBot="1">
      <c r="A412" s="346"/>
      <c r="B412" s="55" t="s">
        <v>357</v>
      </c>
      <c r="C412" s="55" t="s">
        <v>358</v>
      </c>
      <c r="D412" s="55" t="s">
        <v>359</v>
      </c>
      <c r="E412" s="348" t="s">
        <v>360</v>
      </c>
      <c r="F412" s="348"/>
      <c r="G412" s="357"/>
      <c r="H412" s="358"/>
      <c r="I412" s="359"/>
      <c r="J412" s="15" t="s">
        <v>385</v>
      </c>
      <c r="K412" s="16"/>
      <c r="L412" s="16"/>
      <c r="M412" s="17"/>
      <c r="N412" s="2"/>
      <c r="V412" s="52"/>
    </row>
    <row r="413" spans="1:22" ht="13" thickBot="1">
      <c r="A413" s="347"/>
      <c r="B413" s="11"/>
      <c r="C413" s="11"/>
      <c r="D413" s="12"/>
      <c r="E413" s="13" t="s">
        <v>364</v>
      </c>
      <c r="F413" s="14"/>
      <c r="G413" s="351"/>
      <c r="H413" s="352"/>
      <c r="I413" s="353"/>
      <c r="J413" s="15" t="s">
        <v>378</v>
      </c>
      <c r="K413" s="16"/>
      <c r="L413" s="16"/>
      <c r="M413" s="17"/>
      <c r="N413" s="2"/>
      <c r="V413" s="52"/>
    </row>
    <row r="414" spans="1:22" ht="22" thickTop="1" thickBot="1">
      <c r="A414" s="345">
        <f>A410+1</f>
        <v>100</v>
      </c>
      <c r="B414" s="75" t="s">
        <v>347</v>
      </c>
      <c r="C414" s="75" t="s">
        <v>348</v>
      </c>
      <c r="D414" s="75" t="s">
        <v>349</v>
      </c>
      <c r="E414" s="349" t="s">
        <v>350</v>
      </c>
      <c r="F414" s="349"/>
      <c r="G414" s="349" t="s">
        <v>341</v>
      </c>
      <c r="H414" s="350"/>
      <c r="I414" s="57"/>
      <c r="J414" s="47" t="s">
        <v>367</v>
      </c>
      <c r="K414" s="48"/>
      <c r="L414" s="48"/>
      <c r="M414" s="49"/>
      <c r="N414" s="2"/>
      <c r="V414" s="52"/>
    </row>
    <row r="415" spans="1:22" ht="13" thickBot="1">
      <c r="A415" s="346"/>
      <c r="B415" s="10"/>
      <c r="C415" s="10"/>
      <c r="D415" s="4"/>
      <c r="E415" s="10"/>
      <c r="F415" s="10"/>
      <c r="G415" s="354"/>
      <c r="H415" s="355"/>
      <c r="I415" s="356"/>
      <c r="J415" s="45" t="s">
        <v>367</v>
      </c>
      <c r="K415" s="45"/>
      <c r="L415" s="45"/>
      <c r="M415" s="46"/>
      <c r="N415" s="2"/>
      <c r="V415" s="52">
        <f>G415</f>
        <v>0</v>
      </c>
    </row>
    <row r="416" spans="1:22" ht="21.5" thickBot="1">
      <c r="A416" s="346"/>
      <c r="B416" s="55" t="s">
        <v>357</v>
      </c>
      <c r="C416" s="55" t="s">
        <v>358</v>
      </c>
      <c r="D416" s="55" t="s">
        <v>359</v>
      </c>
      <c r="E416" s="348" t="s">
        <v>360</v>
      </c>
      <c r="F416" s="348"/>
      <c r="G416" s="357"/>
      <c r="H416" s="358"/>
      <c r="I416" s="359"/>
      <c r="J416" s="15" t="s">
        <v>385</v>
      </c>
      <c r="K416" s="16"/>
      <c r="L416" s="16"/>
      <c r="M416" s="17"/>
      <c r="N416" s="2"/>
    </row>
    <row r="417" spans="1:17" ht="13" thickBot="1">
      <c r="A417" s="347"/>
      <c r="B417" s="12"/>
      <c r="C417" s="12"/>
      <c r="D417" s="12"/>
      <c r="E417" s="84" t="s">
        <v>364</v>
      </c>
      <c r="F417" s="85"/>
      <c r="G417" s="351"/>
      <c r="H417" s="352"/>
      <c r="I417" s="353"/>
      <c r="J417" s="86" t="s">
        <v>378</v>
      </c>
      <c r="K417" s="87"/>
      <c r="L417" s="87"/>
      <c r="M417" s="88"/>
      <c r="N417" s="2"/>
    </row>
    <row r="418" spans="1:17" ht="13" thickTop="1"/>
    <row r="419" spans="1:17" ht="13" thickBot="1"/>
    <row r="420" spans="1:17">
      <c r="P420" s="157" t="s">
        <v>515</v>
      </c>
      <c r="Q420" s="156"/>
    </row>
    <row r="421" spans="1:17">
      <c r="P421" s="155"/>
      <c r="Q421" s="148"/>
    </row>
    <row r="422" spans="1:17" ht="27">
      <c r="P422" s="153" t="b">
        <v>0</v>
      </c>
      <c r="Q422" s="154" t="str">
        <f xml:space="preserve"> CONCATENATE("OCTOBER 1, ",$M$7-1,"- MARCH 31, ",$M$7)</f>
        <v>OCTOBER 1, 2023- MARCH 31, 2024</v>
      </c>
    </row>
    <row r="423" spans="1:17" ht="27">
      <c r="P423" s="153" t="b">
        <v>1</v>
      </c>
      <c r="Q423" s="154" t="str">
        <f xml:space="preserve"> CONCATENATE("APRIL 1 - SEPTEMBER 30, ",$M$7)</f>
        <v>APRIL 1 - SEPTEMBER 30, 2024</v>
      </c>
    </row>
    <row r="424" spans="1:17">
      <c r="P424" s="153" t="b">
        <v>0</v>
      </c>
      <c r="Q424" s="152"/>
    </row>
    <row r="425" spans="1:17" ht="13" thickBot="1">
      <c r="P425" s="151">
        <v>1</v>
      </c>
      <c r="Q425" s="150"/>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xr:uid="{00000000-0002-0000-1100-000000000000}"/>
    <dataValidation allowBlank="1" showInputMessage="1" showErrorMessage="1" promptTitle="Input Reporting Period" prompt="Mark an X in this box if you are reporting for the period April 1st-September 30th." sqref="I9:I11" xr:uid="{00000000-0002-0000-1100-000001000000}"/>
    <dataValidation allowBlank="1" showInputMessage="1" showErrorMessage="1" promptTitle="Indicate Reporting Period" prompt="Mark an X in this box if you are reporting for the period October 1st-March 31st." sqref="G9:G11" xr:uid="{00000000-0002-0000-11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11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11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11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11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11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11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11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11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11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11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11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11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11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11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11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11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11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11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11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1100-000016000000}"/>
    <dataValidation allowBlank="1" showInputMessage="1" showErrorMessage="1" promptTitle="Traveler Name " prompt="List traveler's first and last name here." sqref="B19" xr:uid="{00000000-0002-0000-1100-000017000000}"/>
    <dataValidation allowBlank="1" showInputMessage="1" showErrorMessage="1" promptTitle="Agency Contact Email" prompt="Delete contents of this cell and replace with agency contact's email address." sqref="D11:F11" xr:uid="{00000000-0002-0000-1100-000018000000}"/>
    <dataValidation allowBlank="1" showInputMessage="1" showErrorMessage="1" promptTitle="Agency Contact Name" prompt="Delete contents of this cell and enter agency contact's name" sqref="C11" xr:uid="{00000000-0002-0000-1100-000019000000}"/>
    <dataValidation allowBlank="1" showInputMessage="1" showErrorMessage="1" promptTitle="Sub-Agency Name" prompt="Delete contents and enter sub-agency name.  If there is no sub-agency, then delete this cell." sqref="B10:F10" xr:uid="{00000000-0002-0000-1100-00001A000000}"/>
    <dataValidation allowBlank="1" showInputMessage="1" showErrorMessage="1" promptTitle="Reporting Agency Name" prompt="Delete contents of this cell and enter reporting agency name." sqref="B9:F9" xr:uid="{00000000-0002-0000-1100-00001B000000}"/>
    <dataValidation allowBlank="1" showInputMessage="1" showErrorMessage="1" promptTitle="Of Pages" prompt="Enter total number of pages in workbook." sqref="L7" xr:uid="{00000000-0002-0000-1100-00001C000000}"/>
    <dataValidation allowBlank="1" showInputMessage="1" showErrorMessage="1" promptTitle="Page Number" prompt="Enter page number referentially to the other pages in this workbook." sqref="K7" xr:uid="{00000000-0002-0000-1100-00001D000000}"/>
    <dataValidation allowBlank="1" showInputMessage="1" showErrorMessage="1" promptTitle="Travel Date(s) Example" prompt="Travel Date is listed here." sqref="F17" xr:uid="{00000000-0002-0000-1100-00001E000000}"/>
    <dataValidation allowBlank="1" showInputMessage="1" showErrorMessage="1" promptTitle="Event Sponsor Example" prompt="Event Sponsor is listed here." sqref="C17" xr:uid="{00000000-0002-0000-1100-00001F000000}"/>
    <dataValidation allowBlank="1" showInputMessage="1" showErrorMessage="1" promptTitle="Traveler Title Example" prompt="Traveler Title is listed here." sqref="B17" xr:uid="{00000000-0002-0000-1100-000020000000}"/>
    <dataValidation allowBlank="1" showInputMessage="1" showErrorMessage="1" promptTitle="Location Example" prompt="Location listed here." sqref="F15" xr:uid="{00000000-0002-0000-1100-000021000000}"/>
    <dataValidation allowBlank="1" showInputMessage="1" showErrorMessage="1" promptTitle="Event Description Example" prompt="Event Description listed here._x000a_" sqref="C15" xr:uid="{00000000-0002-0000-1100-000022000000}"/>
    <dataValidation allowBlank="1" showInputMessage="1" showErrorMessage="1" promptTitle="Traveler Name Example" prompt="Traveler Name Listed Here" sqref="B15" xr:uid="{00000000-0002-0000-11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11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11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1100-000026000000}">
      <formula1>2011</formula1>
      <formula2>2050</formula2>
    </dataValidation>
    <dataValidation allowBlank="1" showInputMessage="1" showErrorMessage="1" promptTitle="Benefit #3 Total Amount Example" prompt="The total amount of Benefit #3 is entered here." sqref="M17" xr:uid="{00000000-0002-0000-1100-000027000000}"/>
    <dataValidation allowBlank="1" showInputMessage="1" showErrorMessage="1" promptTitle="Benefit #2 Total Amount Example" prompt="The total amount of Benefit #2 is entered here." sqref="M16" xr:uid="{00000000-0002-0000-1100-000028000000}"/>
    <dataValidation allowBlank="1" showInputMessage="1" showErrorMessage="1" promptTitle="Payment #2-- Payment in-kind" prompt="If payment type for benefit #2 was in-kind, this box would contain an x." sqref="L16" xr:uid="{00000000-0002-0000-1100-000029000000}"/>
    <dataValidation allowBlank="1" showInputMessage="1" showErrorMessage="1" promptTitle="Benefit #3-- Payment in-kind" prompt="Since the payment type for benefit #3 was in-kind, this box contains an x." sqref="L17" xr:uid="{00000000-0002-0000-1100-00002A000000}"/>
    <dataValidation allowBlank="1" showInputMessage="1" showErrorMessage="1" promptTitle="Benefit #3-- Payment by Check" prompt="If payment type for benefit #3 was by check, this box would contain an x." sqref="K17" xr:uid="{00000000-0002-0000-1100-00002B000000}"/>
    <dataValidation allowBlank="1" showInputMessage="1" showErrorMessage="1" promptTitle="Benefit #2-- Payment by Check" prompt="Since benefit #2 was paid by check, this box contains an x." sqref="K16" xr:uid="{00000000-0002-0000-1100-00002C000000}"/>
    <dataValidation allowBlank="1" showInputMessage="1" showErrorMessage="1" promptTitle="Benefit #3 Description Example" prompt="Benefit #3 description is listed here" sqref="J17" xr:uid="{00000000-0002-0000-1100-00002D000000}"/>
    <dataValidation allowBlank="1" showInputMessage="1" showErrorMessage="1" promptTitle="Benefit #2 Description Example" prompt="Benefit #2 description is listed here" sqref="J16" xr:uid="{00000000-0002-0000-1100-00002E000000}"/>
    <dataValidation allowBlank="1" showInputMessage="1" showErrorMessage="1" promptTitle="Benefit #1 Total Amount Example" prompt="The total amount of Benefit #1 is entered here." sqref="M15" xr:uid="{00000000-0002-0000-1100-00002F000000}"/>
    <dataValidation allowBlank="1" showInputMessage="1" showErrorMessage="1" promptTitle="Benefit #1-- Payment in-kind" prompt="Since the payment type for benefit #1 was in-kind, this box contains an x." sqref="L15" xr:uid="{00000000-0002-0000-1100-000030000000}"/>
    <dataValidation allowBlank="1" showInputMessage="1" showErrorMessage="1" promptTitle="Benefit #1--Payment by Check" prompt="If payment type for benefit #1 was by check, this box would contain an x." sqref="K15" xr:uid="{00000000-0002-0000-1100-000031000000}"/>
    <dataValidation allowBlank="1" showInputMessage="1" showErrorMessage="1" promptTitle="Benefit#1 Description Example" prompt="Benefit Description for Entry #1 is listed here." sqref="J15" xr:uid="{00000000-0002-0000-11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1100-000033000000}"/>
  </dataValidations>
  <pageMargins left="0.7" right="0.7" top="0" bottom="0.25" header="0.3" footer="0.3"/>
  <pageSetup fitToHeight="0" orientation="landscape" blackAndWhite="1"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c32f730-4794-4271-8fbd-2899023060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FFEA48E7ED3948A06ADF32BF14E00C" ma:contentTypeVersion="16" ma:contentTypeDescription="Create a new document." ma:contentTypeScope="" ma:versionID="b4df5ddf255dc72fb37334e40d393d23">
  <xsd:schema xmlns:xsd="http://www.w3.org/2001/XMLSchema" xmlns:xs="http://www.w3.org/2001/XMLSchema" xmlns:p="http://schemas.microsoft.com/office/2006/metadata/properties" xmlns:ns3="4c32f730-4794-4271-8fbd-2899023060b4" xmlns:ns4="e76b4012-633e-4575-88b0-03a8db3f64fe" targetNamespace="http://schemas.microsoft.com/office/2006/metadata/properties" ma:root="true" ma:fieldsID="e655ecbac60d5d68a846046ee7f178cc" ns3:_="" ns4:_="">
    <xsd:import namespace="4c32f730-4794-4271-8fbd-2899023060b4"/>
    <xsd:import namespace="e76b4012-633e-4575-88b0-03a8db3f64f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2f730-4794-4271-8fbd-289902306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6b4012-633e-4575-88b0-03a8db3f64f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01608-8F9A-4BCD-AC77-E18D2EC80744}">
  <ds:schemaRefs>
    <ds:schemaRef ds:uri="http://purl.org/dc/terms/"/>
    <ds:schemaRef ds:uri="http://www.w3.org/XML/1998/namespace"/>
    <ds:schemaRef ds:uri="http://schemas.microsoft.com/office/2006/documentManagement/types"/>
    <ds:schemaRef ds:uri="http://schemas.microsoft.com/office/2006/metadata/properties"/>
    <ds:schemaRef ds:uri="4c32f730-4794-4271-8fbd-2899023060b4"/>
    <ds:schemaRef ds:uri="http://purl.org/dc/elements/1.1/"/>
    <ds:schemaRef ds:uri="e76b4012-633e-4575-88b0-03a8db3f64fe"/>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8FC0DDD-87CE-4BD0-9CC8-7166AFA5A544}">
  <ds:schemaRefs>
    <ds:schemaRef ds:uri="http://schemas.microsoft.com/sharepoint/v3/contenttype/forms"/>
  </ds:schemaRefs>
</ds:datastoreItem>
</file>

<file path=customXml/itemProps3.xml><?xml version="1.0" encoding="utf-8"?>
<ds:datastoreItem xmlns:ds="http://schemas.openxmlformats.org/officeDocument/2006/customXml" ds:itemID="{7AA16E98-0B23-42CF-99DC-DFC807729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32f730-4794-4271-8fbd-2899023060b4"/>
    <ds:schemaRef ds:uri="e76b4012-633e-4575-88b0-03a8db3f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Instruction Sheet</vt:lpstr>
      <vt:lpstr>Agency Acronym</vt:lpstr>
      <vt:lpstr>CYBERFLT</vt:lpstr>
      <vt:lpstr>DON AA</vt:lpstr>
      <vt:lpstr>EDCOM</vt:lpstr>
      <vt:lpstr>HQMC-CL</vt:lpstr>
      <vt:lpstr>Marine Barracks, DC</vt:lpstr>
      <vt:lpstr>MARFORPAC</vt:lpstr>
      <vt:lpstr>MARSOC</vt:lpstr>
      <vt:lpstr>2nd MARDIV</vt:lpstr>
      <vt:lpstr>NAVEURNAVAF</vt:lpstr>
      <vt:lpstr>NAVSEA</vt:lpstr>
      <vt:lpstr>NPS</vt:lpstr>
      <vt:lpstr>NWC</vt:lpstr>
      <vt:lpstr>ONR</vt:lpstr>
      <vt:lpstr>PACFLT</vt:lpstr>
      <vt:lpstr>SWC</vt:lpstr>
      <vt:lpstr>USFF</vt:lpstr>
      <vt:lpstr>CYBERFLT!Print_Area</vt:lpstr>
      <vt:lpstr>'DON AA'!Print_Area</vt:lpstr>
      <vt:lpstr>'Instruction Sheet'!Print_Area</vt:lpstr>
      <vt:lpstr>NAVEURNAVAF!Print_Area</vt:lpstr>
      <vt:lpstr>NPS!Print_Area</vt:lpstr>
      <vt:lpstr>NWC!Print_Area</vt:lpstr>
      <vt:lpstr>ONR!Print_Area</vt:lpstr>
      <vt:lpstr>PACFLT!Print_Area</vt:lpstr>
      <vt:lpstr>SWC!Print_Area</vt:lpstr>
      <vt:lpstr>USFF!Print_Area</vt:lpstr>
      <vt:lpstr>CYBERFLT!Print_Titles</vt:lpstr>
      <vt:lpstr>'DON AA'!Print_Titles</vt:lpstr>
      <vt:lpstr>NAVEURNAVAF!Print_Titles</vt:lpstr>
      <vt:lpstr>NPS!Print_Titles</vt:lpstr>
      <vt:lpstr>NWC!Print_Titles</vt:lpstr>
      <vt:lpstr>ONR!Print_Titles</vt:lpstr>
      <vt:lpstr>PACFLT!Print_Titles</vt:lpstr>
      <vt:lpstr>SWC!Print_Titles</vt:lpstr>
      <vt:lpstr>USFF!Print_Titles</vt:lpstr>
      <vt:lpstr>NAVSEA!Z_46D91775_94C2_49FF_9613_A9FB49F1B179_.wvu.Cols</vt:lpstr>
      <vt:lpstr>NAVSEA!Z_46D91775_94C2_49FF_9613_A9FB49F1B179_.wvu.PrintArea</vt:lpstr>
      <vt:lpstr>NAVSEA!Z_46D91775_94C2_49FF_9613_A9FB49F1B179_.wvu.PrintTitles</vt:lpstr>
      <vt:lpstr>NAVSEA!Z_46D91775_94C2_49FF_9613_A9FB49F1B179_.wvu.Rows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2024-11-20T17:49:14Z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0x010100FEFFEA48E7ED3948A06ADF32BF14E00C</vt:lpwstr>
  </property>
</Properties>
</file>